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92.168.137.222\Architettura\Alleanza New\Sicurezza\NUOVE SEDI 2023-2024\VILLAFRANCA\"/>
    </mc:Choice>
  </mc:AlternateContent>
  <xr:revisionPtr revIDLastSave="0" documentId="13_ncr:1_{E862BC05-2640-4546-BD5C-1FEC6646FA5F}" xr6:coauthVersionLast="47" xr6:coauthVersionMax="47" xr10:uidLastSave="{00000000-0000-0000-0000-000000000000}"/>
  <bookViews>
    <workbookView xWindow="1815" yWindow="30" windowWidth="23325" windowHeight="2067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<sst xmlns="http://schemas.openxmlformats.org/spreadsheetml/2006/main" count="4539" uniqueCount="1883">
  <si>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</si>
  <si>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</si>
  <si>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</si>
  <si>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</si>
  <si>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</si>
  <si>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</si>
  <si>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</si>
  <si>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</si>
  <si>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</si>
  <si>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</si>
  <si>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</si>
  <si>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</si>
  <si>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</si>
  <si>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</si>
  <si>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</si>
  <si>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</si>
  <si>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</si>
  <si>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</si>
  <si>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</si>
  <si>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</si>
  <si>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</si>
  <si>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</si>
  <si>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</si>
  <si>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</si>
  <si>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</si>
  <si>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</si>
  <si>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</si>
  <si>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</si>
  <si>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</si>
  <si>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</si>
  <si>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</si>
  <si>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</si>
  <si>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</si>
  <si>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</si>
  <si>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</si>
  <si>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</si>
  <si>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</si>
  <si>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</si>
  <si>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</si>
  <si>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</si>
  <si>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</si>
  <si>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</si>
  <si>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</si>
  <si>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</si>
  <si>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</si>
  <si>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</si>
  <si>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</si>
  <si>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</si>
  <si>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</si>
  <si>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</si>
  <si>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</si>
  <si>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</si>
  <si>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</si>
  <si>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</si>
  <si>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</si>
  <si>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</si>
  <si>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</si>
  <si>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</si>
  <si>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</si>
  <si>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</si>
  <si>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</si>
  <si>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</si>
  <si>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</si>
  <si>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</si>
  <si>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</si>
  <si>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</si>
  <si>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</si>
  <si>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</si>
  <si>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</si>
  <si>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</si>
  <si>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</si>
  <si>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</si>
  <si>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</si>
  <si>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</si>
  <si>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</si>
  <si>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</si>
  <si>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</si>
  <si>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</si>
  <si>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</si>
  <si>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</si>
  <si>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</si>
  <si>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</si>
  <si>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</si>
  <si>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</si>
  <si>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</si>
  <si>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</si>
  <si>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</si>
  <si>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</si>
  <si>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</si>
  <si>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</si>
  <si>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</si>
  <si>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</si>
  <si>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</si>
  <si>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</si>
  <si>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</si>
  <si>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</si>
  <si>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</si>
  <si>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</si>
  <si>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</si>
  <si>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</si>
  <si>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</si>
  <si>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</si>
  <si>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</si>
  <si>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</si>
  <si>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</si>
  <si>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</si>
  <si>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</si>
  <si>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</si>
  <si>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</si>
  <si>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</si>
  <si>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</si>
  <si>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</si>
  <si>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</si>
  <si>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</si>
  <si>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</si>
  <si>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</si>
  <si>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</si>
  <si>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</si>
  <si>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</si>
  <si>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</si>
  <si>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</si>
  <si>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</si>
  <si>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</si>
  <si>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</si>
  <si>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</si>
  <si>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</si>
  <si>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</si>
  <si>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</si>
  <si>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</si>
  <si>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</si>
  <si>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</si>
  <si>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</si>
  <si>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</si>
  <si>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</si>
  <si>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</si>
  <si>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</si>
  <si>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</si>
  <si>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</si>
  <si>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</si>
  <si>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</si>
  <si>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</si>
  <si>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</si>
  <si>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</si>
  <si>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</si>
  <si>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</si>
  <si>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</si>
  <si>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</si>
  <si>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</si>
  <si>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</si>
  <si>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</si>
  <si>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</si>
  <si>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</si>
  <si>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</si>
  <si>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</si>
  <si>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</si>
  <si>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</si>
  <si>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</si>
  <si>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</si>
  <si>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</si>
  <si>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</si>
  <si>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</si>
  <si>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</si>
  <si>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</si>
  <si>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</si>
  <si>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</si>
  <si>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</si>
  <si>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</si>
  <si>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</si>
  <si>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</si>
  <si>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</si>
  <si>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</si>
  <si>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</si>
  <si>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</si>
  <si>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</si>
  <si>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</si>
  <si>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</si>
  <si>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</si>
  <si>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</si>
  <si>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</si>
  <si>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</si>
  <si>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</si>
  <si>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</si>
  <si>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</si>
  <si>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</si>
  <si>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</si>
  <si>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</si>
  <si>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</si>
  <si>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</si>
  <si>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</si>
  <si>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</si>
  <si>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</si>
  <si>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</si>
  <si>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</si>
  <si>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</si>
  <si>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</si>
  <si>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</si>
  <si>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</si>
  <si>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</si>
  <si>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</si>
  <si>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</si>
  <si>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</si>
  <si>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</si>
  <si>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</si>
  <si>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</si>
  <si>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</si>
  <si>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</si>
  <si>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</si>
  <si>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</si>
  <si>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</si>
  <si>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</si>
  <si>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</si>
  <si>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</si>
  <si>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</si>
  <si>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</si>
  <si>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</si>
  <si>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</si>
  <si>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</si>
  <si>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</si>
  <si>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</si>
  <si>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</si>
  <si>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</si>
  <si>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</si>
  <si>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</si>
  <si>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</si>
  <si>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</si>
  <si>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</si>
  <si>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</si>
  <si>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</si>
  <si>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</si>
  <si>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</si>
  <si>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</si>
  <si>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</si>
  <si>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</si>
  <si>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</si>
  <si>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</si>
  <si>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</si>
  <si>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</si>
  <si>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</si>
  <si>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</si>
  <si>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</si>
  <si>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</si>
  <si>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</si>
  <si>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</si>
  <si>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</si>
  <si>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</si>
  <si>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</si>
  <si>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</si>
  <si>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</si>
  <si>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</si>
  <si>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</si>
  <si>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</si>
  <si>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</si>
  <si>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</si>
  <si>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</si>
  <si>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</si>
  <si>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</si>
  <si>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</si>
  <si>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</si>
  <si>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</si>
  <si>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</si>
  <si>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</si>
  <si>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</si>
  <si>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</si>
  <si>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</si>
  <si>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</si>
  <si>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</si>
  <si>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</si>
  <si>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</si>
  <si>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</si>
  <si>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</si>
  <si>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</si>
  <si>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</si>
  <si>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</si>
  <si>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</si>
  <si>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</si>
  <si>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</si>
  <si>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</si>
  <si>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</si>
  <si>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</si>
  <si>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</si>
  <si>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</si>
  <si>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</si>
  <si>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</si>
  <si>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</si>
  <si>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</si>
  <si>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</si>
  <si>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</si>
  <si>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</si>
  <si>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</si>
  <si>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</si>
  <si>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</si>
  <si>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</si>
  <si>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</si>
  <si>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</si>
  <si>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</si>
  <si>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</si>
  <si>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</si>
  <si>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</si>
  <si>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</si>
  <si>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</si>
  <si>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</si>
  <si>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</si>
  <si>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</si>
  <si>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</si>
  <si>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</si>
  <si>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</si>
  <si>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</si>
  <si>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</si>
  <si>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</si>
  <si>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</si>
  <si>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</si>
  <si>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</si>
  <si>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</si>
  <si>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</si>
  <si>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</si>
  <si>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</si>
  <si>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</si>
  <si>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</si>
  <si>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</si>
  <si>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</si>
  <si>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</si>
  <si>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</si>
  <si>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</si>
  <si>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</si>
  <si>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</si>
  <si>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</si>
  <si>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</si>
  <si>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</si>
  <si>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</si>
  <si>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</si>
  <si>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</si>
  <si>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</si>
  <si>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</si>
  <si>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</si>
  <si>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</si>
  <si>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</si>
  <si>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</si>
  <si>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</si>
  <si>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</si>
  <si>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</si>
  <si>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</si>
  <si>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</si>
  <si>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</si>
  <si>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</si>
  <si>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</si>
  <si>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</si>
  <si>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</si>
  <si>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</si>
  <si>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</si>
  <si>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</si>
  <si>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</si>
  <si>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</si>
  <si>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</si>
  <si>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</si>
  <si>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</si>
  <si>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</si>
  <si>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</si>
  <si>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</si>
  <si>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</si>
  <si>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</si>
  <si>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</si>
  <si>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</si>
  <si>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</si>
  <si>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</si>
  <si>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</si>
  <si>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</si>
  <si>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</si>
  <si>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</si>
  <si>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</si>
  <si>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</si>
  <si>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</si>
  <si>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</si>
  <si>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</si>
  <si>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</si>
  <si>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</si>
  <si>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</si>
  <si>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</si>
  <si>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</si>
  <si>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</si>
  <si>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</si>
  <si>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</si>
  <si>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</si>
  <si>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</si>
  <si>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</si>
  <si>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</si>
  <si>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</si>
  <si>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</si>
  <si>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</si>
  <si>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</si>
  <si>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</si>
  <si>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</si>
  <si>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</si>
  <si>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</si>
  <si>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</si>
  <si>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</si>
  <si>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</si>
  <si>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</si>
  <si>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</si>
  <si>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</si>
  <si>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</si>
  <si>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</si>
  <si>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</si>
  <si>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</si>
  <si>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</si>
  <si>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</si>
  <si>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</si>
  <si>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</si>
  <si>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</si>
  <si>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</si>
  <si>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</si>
  <si>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</si>
  <si>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</si>
  <si>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</si>
  <si>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</si>
  <si>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</si>
  <si>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</si>
  <si>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</si>
  <si>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</si>
  <si>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</si>
  <si>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</si>
  <si>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</si>
  <si>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</si>
  <si>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</si>
  <si>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</si>
  <si>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</si>
  <si>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</si>
  <si>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</si>
  <si>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</si>
  <si>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</si>
  <si>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</si>
  <si>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</si>
  <si>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</si>
  <si>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</si>
  <si>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</si>
  <si>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</si>
  <si>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</si>
  <si>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</si>
  <si>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</si>
  <si>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</si>
  <si>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</si>
  <si>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</si>
  <si>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</si>
  <si>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</si>
  <si>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</si>
  <si>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</si>
  <si>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</si>
  <si>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</si>
  <si>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</si>
  <si>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</si>
  <si>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</si>
  <si>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</si>
  <si>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</si>
  <si>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</si>
  <si>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</si>
  <si>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</si>
  <si>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</si>
  <si>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</si>
  <si>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</si>
  <si>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</si>
  <si>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</si>
  <si>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</si>
  <si>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</si>
  <si>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</si>
  <si>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</si>
  <si>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</si>
  <si>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</si>
  <si>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</si>
  <si>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</si>
  <si>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</si>
  <si>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</si>
  <si>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</si>
  <si>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</si>
  <si>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</si>
  <si>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</si>
  <si>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</si>
  <si>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</si>
  <si>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</si>
  <si>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</si>
  <si>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</si>
  <si>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</si>
  <si>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</si>
  <si>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</si>
  <si>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</si>
  <si>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</si>
  <si>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</si>
  <si>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</si>
  <si>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</si>
  <si>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</si>
  <si>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</si>
  <si>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</si>
  <si>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</si>
  <si>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</si>
  <si>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</si>
  <si>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</si>
  <si>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</si>
  <si>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</si>
  <si>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</si>
  <si>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</si>
  <si>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</si>
  <si>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</si>
  <si>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</si>
  <si>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</si>
  <si>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</si>
  <si>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</si>
  <si>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</si>
  <si>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</si>
  <si>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</si>
  <si>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</si>
  <si>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</si>
  <si>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</si>
  <si>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</si>
  <si>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</si>
  <si>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</si>
  <si>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</si>
  <si>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</si>
  <si>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</si>
  <si>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</si>
  <si>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</si>
  <si>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</si>
  <si>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</si>
  <si>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</si>
  <si>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</si>
  <si>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</si>
  <si>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</si>
  <si>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</si>
  <si>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</si>
  <si>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</si>
  <si>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</si>
  <si>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</si>
  <si>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</si>
  <si>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</si>
  <si>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</si>
  <si>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</si>
  <si>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</si>
  <si>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</si>
  <si>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</si>
  <si>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</si>
  <si>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</si>
  <si>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</si>
  <si>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</si>
  <si>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</si>
  <si>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</si>
  <si>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</si>
  <si>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</si>
  <si>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</si>
  <si>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</si>
  <si>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</si>
  <si>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</si>
  <si>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</si>
  <si>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</si>
  <si>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</si>
  <si>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</si>
  <si>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</si>
  <si>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</si>
  <si>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</si>
  <si>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</si>
  <si>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</si>
  <si>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</si>
  <si>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</si>
  <si>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</si>
  <si>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</si>
  <si>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</si>
  <si>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</si>
  <si>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</si>
  <si>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</si>
  <si>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</si>
  <si>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</si>
  <si>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</si>
  <si>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</si>
  <si>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</si>
  <si>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</si>
  <si>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</si>
  <si>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</si>
  <si>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</si>
  <si>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</si>
  <si>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</si>
  <si>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</si>
  <si>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</si>
  <si>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</si>
  <si>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</si>
  <si>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</si>
  <si>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</si>
  <si>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</si>
  <si>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</si>
  <si>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</si>
  <si>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</si>
  <si>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</si>
  <si>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</si>
  <si>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</si>
  <si>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</si>
  <si>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</si>
  <si>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</si>
  <si>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</si>
  <si>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</si>
  <si>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</si>
  <si>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</si>
  <si>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</si>
  <si>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</si>
  <si>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</si>
  <si>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</si>
  <si>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</si>
  <si>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</si>
  <si>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</si>
  <si>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</si>
  <si>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</si>
  <si>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</si>
  <si>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</si>
  <si>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</si>
  <si>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</si>
  <si>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</si>
  <si>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</si>
  <si>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</si>
  <si>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</si>
  <si>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</si>
  <si>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</si>
  <si>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</si>
  <si>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</si>
  <si>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</si>
  <si>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</si>
  <si>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</si>
  <si>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</si>
  <si>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</si>
  <si>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</si>
  <si>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</si>
  <si>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</si>
  <si>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</si>
  <si>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</si>
  <si>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</si>
  <si>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</si>
  <si>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</si>
  <si>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</si>
  <si>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</si>
  <si>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</si>
  <si>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</si>
  <si>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</si>
  <si>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</si>
  <si>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</si>
  <si>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</si>
  <si>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</si>
  <si>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</si>
  <si>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</si>
  <si>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</si>
  <si>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</si>
  <si>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</si>
  <si>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</si>
  <si>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</si>
  <si>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</si>
  <si>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</si>
  <si>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</si>
  <si>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</si>
  <si>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</si>
  <si>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</si>
  <si>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</si>
  <si>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</si>
  <si>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</si>
  <si>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</si>
  <si>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</si>
  <si>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</si>
  <si>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</si>
  <si>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</si>
  <si>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</si>
  <si>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</si>
  <si>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</si>
  <si>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</si>
  <si>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</si>
  <si>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</si>
  <si>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</si>
  <si>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</si>
  <si>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</si>
  <si>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</si>
  <si>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</si>
  <si>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</si>
  <si>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</si>
  <si>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</si>
  <si>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</si>
  <si>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</si>
  <si>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</si>
  <si>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</si>
  <si>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</si>
  <si>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</si>
  <si>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</si>
  <si>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</si>
  <si>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</si>
  <si>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</si>
  <si>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</si>
  <si>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</si>
  <si>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</si>
  <si>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</si>
  <si>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</si>
  <si>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</si>
  <si>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</si>
  <si>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</si>
  <si>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</si>
  <si>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</si>
  <si>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</si>
  <si>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</si>
  <si>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</si>
  <si>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</si>
  <si>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</si>
  <si>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</si>
  <si>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</si>
  <si>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</si>
  <si>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</si>
  <si>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</si>
  <si>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</si>
  <si>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</si>
  <si>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</si>
  <si>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</si>
  <si>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</si>
  <si>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</si>
  <si>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</si>
  <si>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</si>
  <si>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</si>
  <si>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</si>
  <si>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</si>
  <si>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</si>
  <si>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</si>
  <si>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</si>
  <si>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</si>
  <si>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</si>
  <si>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</si>
  <si>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</si>
  <si>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</si>
  <si>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</si>
  <si>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</si>
  <si>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</si>
  <si>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</si>
  <si>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</si>
  <si>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</si>
  <si>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</si>
  <si>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</si>
  <si>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</si>
  <si>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</si>
  <si>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</si>
  <si>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</si>
  <si>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</si>
  <si>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</si>
  <si>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</si>
  <si>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</si>
  <si>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</si>
  <si>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</si>
  <si>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</si>
  <si>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</si>
  <si>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</si>
  <si>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</si>
  <si>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</si>
  <si>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</si>
  <si>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</si>
  <si>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</si>
  <si>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</si>
  <si>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</si>
  <si>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</si>
  <si>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</si>
  <si>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</si>
  <si>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</si>
  <si>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</si>
  <si>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</si>
  <si>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</si>
  <si>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</si>
  <si>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</si>
  <si>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</si>
  <si>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</si>
  <si>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</si>
  <si>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</si>
  <si>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</si>
  <si>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</si>
  <si>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</si>
  <si>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</si>
  <si>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</si>
  <si>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</si>
  <si>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</si>
  <si>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</si>
  <si>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</si>
  <si>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</si>
  <si>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</si>
  <si>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</si>
  <si>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</si>
  <si>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</si>
  <si>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</si>
  <si>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</si>
  <si>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</si>
  <si>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</si>
  <si>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</si>
  <si>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</si>
  <si>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</si>
  <si>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</si>
  <si>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</si>
  <si>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</si>
  <si>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</si>
  <si>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</si>
  <si>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</si>
  <si>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</si>
  <si>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</si>
  <si>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</si>
  <si>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</si>
  <si>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</si>
  <si>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</si>
  <si>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</si>
  <si>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</si>
  <si>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</si>
  <si>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</si>
  <si>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</si>
  <si>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</si>
  <si>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</si>
  <si>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</si>
  <si>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</si>
  <si>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</si>
  <si>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</si>
  <si>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</si>
  <si>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</si>
  <si>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</si>
  <si>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</si>
  <si>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</si>
  <si>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</si>
  <si>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</si>
  <si>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</si>
  <si>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</si>
  <si>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</si>
  <si>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</si>
  <si>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</si>
  <si>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</si>
  <si>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</si>
  <si>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</si>
  <si>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</si>
  <si>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</si>
  <si>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</si>
  <si>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</si>
  <si>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</si>
  <si>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</si>
  <si>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</si>
  <si>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</si>
  <si>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</si>
  <si>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</si>
  <si>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</si>
  <si>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</si>
  <si>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</si>
  <si>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</si>
  <si>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</si>
  <si>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</si>
  <si>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</si>
  <si>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</si>
  <si>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</si>
  <si>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</si>
  <si>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</si>
  <si>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</si>
  <si>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</si>
  <si>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</si>
  <si>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</si>
  <si>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</si>
  <si>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</si>
  <si>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</si>
  <si>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</si>
  <si>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</si>
  <si>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</si>
  <si>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</si>
  <si>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</si>
  <si>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</si>
  <si>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</si>
  <si>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</si>
  <si>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</si>
  <si>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</si>
  <si>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</si>
  <si>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</si>
  <si>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</si>
  <si>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</si>
  <si>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</si>
  <si>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</si>
  <si>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</si>
  <si>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</si>
  <si>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</si>
  <si>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</si>
  <si>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</si>
  <si>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</si>
  <si>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</si>
  <si>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</si>
  <si>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</si>
  <si>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</si>
  <si>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</si>
  <si>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</si>
  <si>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</si>
  <si>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</si>
  <si>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</si>
  <si>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</si>
  <si>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</si>
  <si>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</si>
  <si>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</si>
  <si>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</si>
  <si>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</si>
  <si>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</si>
  <si>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</si>
  <si>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</si>
  <si>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</si>
  <si>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</si>
  <si>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</si>
  <si>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</si>
  <si>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</si>
  <si>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</si>
  <si>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</si>
  <si>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</si>
  <si>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</si>
  <si>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</si>
  <si>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</si>
  <si>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</si>
  <si>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</si>
  <si>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</si>
  <si>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</si>
  <si>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</si>
  <si>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</si>
  <si>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</si>
  <si>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</si>
  <si>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</si>
  <si>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</si>
  <si>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</si>
  <si>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</si>
  <si>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</si>
  <si>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</si>
  <si>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</si>
  <si>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</si>
  <si>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</si>
  <si>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</si>
  <si>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</si>
  <si>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</si>
  <si>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</si>
  <si>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</si>
  <si>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</si>
  <si>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</si>
  <si>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</si>
  <si>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</si>
  <si>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</si>
  <si>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</si>
  <si>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</si>
  <si>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</si>
  <si>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</si>
  <si>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</si>
  <si>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</si>
  <si>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</si>
  <si>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</si>
  <si>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</si>
  <si>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</si>
  <si>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</si>
  <si>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</si>
  <si>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</si>
  <si>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</si>
  <si>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</si>
  <si>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</si>
  <si>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</si>
  <si>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</si>
  <si>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</si>
  <si>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</si>
  <si>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</si>
  <si>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</si>
  <si>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</si>
  <si>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</si>
  <si>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</si>
  <si>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</si>
  <si>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</si>
  <si>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</si>
  <si>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</si>
  <si>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</si>
  <si>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</si>
  <si>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</si>
  <si>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</si>
  <si>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</si>
  <si>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</si>
  <si>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</si>
  <si>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</si>
  <si>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</si>
  <si>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</si>
  <si>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</si>
  <si>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</si>
  <si>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</si>
  <si>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</si>
  <si>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</si>
  <si>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</si>
  <si>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</si>
  <si>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</si>
  <si>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</si>
  <si>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</si>
  <si>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</si>
  <si>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</si>
  <si>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</si>
  <si>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</si>
  <si>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</si>
  <si>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</si>
  <si>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</si>
  <si>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</si>
  <si>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</si>
  <si>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</si>
  <si>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</si>
  <si>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</si>
  <si>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</si>
  <si>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</si>
  <si>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</si>
  <si>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</si>
  <si>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</si>
  <si>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</si>
  <si>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</si>
  <si>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</si>
  <si>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</si>
  <si>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</si>
  <si>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</si>
  <si>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</si>
  <si>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</si>
  <si>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</si>
  <si>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</si>
  <si>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</si>
  <si>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</si>
  <si>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</si>
  <si>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</si>
  <si>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</si>
  <si>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</si>
  <si>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</si>
  <si>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</si>
  <si>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</si>
  <si>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</si>
  <si>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</si>
  <si>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</si>
  <si>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</si>
  <si>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</si>
  <si>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</si>
  <si>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</si>
  <si>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</si>
  <si>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</si>
  <si>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</si>
  <si>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</si>
  <si>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</si>
  <si>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</si>
  <si>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</si>
  <si>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</si>
  <si>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</si>
  <si>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</si>
  <si>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</si>
  <si>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</si>
  <si>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</si>
  <si>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</si>
  <si>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</si>
  <si>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</si>
  <si>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</si>
  <si>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</si>
  <si>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</si>
  <si>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</si>
  <si>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</si>
  <si>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</si>
  <si>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</si>
  <si>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</si>
  <si>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</si>
  <si>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</si>
  <si>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</si>
  <si>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</si>
  <si>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</si>
  <si>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</si>
  <si>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</si>
  <si>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</si>
  <si>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</si>
  <si>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</si>
  <si>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</si>
  <si>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</si>
  <si>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</si>
  <si>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</si>
  <si>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</si>
  <si>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</si>
  <si>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</si>
  <si>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</si>
  <si>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</si>
  <si>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</si>
  <si>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</si>
  <si>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</si>
  <si>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</si>
  <si>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</si>
  <si>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</si>
  <si>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</si>
  <si>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</si>
  <si>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</si>
  <si>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</si>
  <si>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</si>
  <si>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</si>
  <si>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</si>
  <si>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</si>
  <si>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</si>
  <si>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</si>
  <si>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</si>
  <si>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</si>
  <si>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</si>
  <si>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</si>
  <si>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</si>
  <si>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</si>
  <si>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</si>
  <si>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</si>
  <si>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</si>
  <si>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</si>
  <si>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</si>
  <si>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</si>
  <si>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</si>
  <si>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</si>
  <si>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</si>
  <si>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</si>
  <si>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</si>
  <si>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</si>
  <si>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</si>
  <si>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</si>
  <si>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</si>
  <si>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</si>
  <si>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</si>
  <si>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</si>
  <si>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</si>
  <si>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</si>
  <si>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</si>
  <si>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</si>
  <si>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</si>
  <si>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</si>
  <si>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</si>
  <si>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</si>
  <si>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</si>
  <si>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</si>
  <si>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</si>
  <si>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</si>
  <si>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</si>
  <si>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</si>
  <si>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</si>
  <si>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</si>
  <si>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</si>
  <si>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</si>
  <si>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</si>
  <si>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</si>
  <si>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</si>
  <si>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</si>
  <si>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</si>
  <si>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</si>
  <si>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</si>
  <si>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</si>
  <si>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</si>
  <si>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</si>
  <si>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</si>
  <si>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</si>
  <si>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</si>
  <si>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</si>
  <si>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</si>
  <si>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</si>
  <si>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</si>
  <si>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</si>
  <si>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</si>
  <si>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</si>
  <si>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</si>
  <si>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</si>
  <si>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</si>
  <si>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</si>
  <si>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</si>
  <si>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</si>
  <si>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</si>
  <si>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</si>
  <si>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</si>
  <si>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</si>
  <si>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</si>
  <si>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</si>
  <si>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</si>
  <si>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</si>
  <si>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</si>
  <si>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</si>
  <si>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</si>
  <si>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</si>
  <si>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</si>
  <si>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</si>
  <si>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</si>
  <si>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</si>
  <si>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</si>
  <si>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</si>
  <si>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</si>
  <si>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</si>
  <si>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</si>
  <si>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</si>
  <si>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</si>
  <si>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</si>
  <si>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</si>
  <si>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</si>
  <si>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</si>
  <si>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</si>
  <si>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</si>
  <si>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</si>
  <si>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</si>
  <si>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</si>
  <si>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</si>
  <si>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</si>
  <si>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</si>
  <si>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</si>
  <si>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</si>
  <si>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</si>
  <si>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</si>
  <si>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</si>
  <si>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</si>
  <si>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</si>
  <si>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</si>
  <si>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</si>
  <si>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</si>
  <si>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</si>
  <si>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</si>
  <si>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</si>
  <si>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</si>
  <si>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</si>
  <si>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</si>
  <si>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</si>
  <si>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</si>
  <si>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</si>
  <si>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</si>
  <si>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</si>
  <si>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</si>
  <si>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</si>
  <si>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</si>
  <si>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</si>
  <si>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</si>
  <si>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</si>
  <si>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</si>
  <si>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</si>
  <si>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</si>
  <si>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</si>
  <si>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</si>
  <si>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</si>
  <si>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</si>
  <si>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</si>
  <si>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</si>
  <si>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</si>
  <si>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</si>
  <si>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</si>
  <si>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</si>
  <si>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</si>
  <si>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</si>
  <si>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</si>
  <si>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</si>
  <si>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</si>
  <si>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</si>
  <si>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</si>
  <si>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</si>
  <si>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</si>
  <si>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</si>
  <si>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</si>
  <si>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</si>
  <si>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</si>
  <si>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</si>
  <si>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</si>
  <si>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</si>
  <si>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</si>
  <si>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</si>
  <si>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</si>
  <si>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</si>
  <si>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</si>
  <si>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</si>
  <si>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</si>
  <si>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</si>
  <si>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</si>
  <si>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</si>
  <si>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</si>
  <si>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</si>
  <si>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</si>
  <si>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</si>
  <si>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</si>
  <si>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</si>
  <si>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</si>
  <si>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</si>
  <si>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</si>
  <si>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</si>
  <si>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</si>
  <si>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</si>
  <si>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</si>
  <si>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</si>
  <si>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</si>
  <si>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</si>
  <si>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</si>
  <si>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</si>
  <si>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</si>
  <si>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</si>
  <si>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</si>
  <si>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</si>
  <si>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</si>
  <si>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</si>
  <si>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</si>
  <si>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</si>
  <si>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</si>
  <si>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</si>
  <si>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</si>
  <si>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</si>
  <si>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</si>
  <si>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</si>
  <si>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</si>
  <si>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</si>
  <si>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</si>
  <si>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</si>
  <si>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</si>
  <si>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</si>
  <si>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</si>
  <si>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</si>
  <si>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</si>
  <si>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</si>
  <si>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</si>
  <si>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</si>
  <si>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</si>
  <si>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</si>
  <si>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</si>
  <si>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</si>
  <si>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</si>
  <si>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</si>
  <si>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</si>
  <si>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</si>
  <si>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</si>
  <si>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</si>
  <si>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</si>
  <si>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</si>
  <si>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</si>
  <si>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</si>
  <si>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</si>
  <si>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</si>
  <si>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</si>
  <si>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</si>
  <si>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</si>
  <si>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</si>
  <si>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</si>
  <si>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</si>
  <si>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</si>
  <si>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</si>
  <si>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</si>
  <si>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</si>
  <si>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</si>
  <si>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</si>
  <si>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</si>
  <si>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</si>
  <si>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</si>
  <si>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</si>
  <si>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</si>
  <si>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</si>
  <si>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</si>
  <si>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</si>
  <si>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</si>
  <si>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</si>
  <si>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</si>
  <si>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</si>
  <si>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</si>
  <si>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</si>
  <si>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</si>
  <si>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</si>
  <si>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</si>
  <si>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</si>
  <si>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</si>
  <si>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</si>
  <si>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</si>
  <si>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</si>
  <si>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</si>
  <si>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</si>
  <si>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</si>
  <si>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</si>
  <si>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</si>
  <si>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</si>
  <si>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</si>
  <si>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</si>
  <si>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</si>
  <si>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</si>
  <si>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</si>
  <si>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</si>
  <si>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</si>
  <si>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</si>
  <si>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</si>
  <si>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</si>
  <si>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</si>
  <si>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</si>
  <si>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</si>
  <si>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</si>
  <si>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</si>
  <si>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</si>
  <si>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</si>
  <si>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</si>
  <si>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</si>
  <si>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</si>
  <si>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</si>
  <si>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</si>
  <si>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</si>
  <si>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</si>
  <si>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</si>
  <si>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</si>
  <si>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</si>
  <si>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</si>
  <si>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</si>
  <si>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</si>
  <si>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</si>
  <si>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</si>
  <si>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</si>
  <si>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</si>
  <si>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</si>
  <si>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</si>
  <si>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</si>
  <si>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</si>
  <si>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</si>
  <si>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</si>
  <si>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</si>
  <si>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</si>
  <si>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</si>
  <si>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</si>
  <si>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</si>
  <si>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</si>
  <si>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</si>
  <si>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</si>
  <si>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</si>
  <si>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</si>
  <si>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</si>
  <si>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</si>
  <si>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</si>
  <si>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</si>
  <si>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</si>
  <si>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</si>
  <si>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</si>
  <si>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</si>
  <si>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</si>
  <si>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</si>
  <si>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</si>
  <si>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</si>
  <si>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</si>
  <si>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</si>
  <si>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</si>
  <si>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</si>
  <si>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</si>
  <si>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</si>
  <si>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</si>
  <si>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</si>
  <si>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</si>
  <si>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</si>
  <si>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</si>
  <si>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</si>
  <si>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</si>
  <si>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</si>
  <si>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</si>
  <si>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</si>
  <si>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</si>
  <si>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</si>
  <si>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</si>
  <si>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</si>
  <si>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</si>
  <si>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</si>
  <si>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</si>
  <si>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</si>
  <si>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</si>
  <si>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</si>
  <si>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</si>
  <si>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</si>
  <si>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</si>
  <si>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</si>
  <si>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</si>
  <si>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</si>
  <si>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</si>
  <si>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</si>
  <si>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</si>
  <si>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</si>
  <si>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</si>
  <si>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</si>
  <si>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</si>
  <si>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</si>
  <si>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</si>
  <si>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</si>
  <si>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</si>
  <si>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</si>
  <si>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</si>
  <si>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</si>
  <si>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</si>
  <si>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</si>
  <si>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</si>
  <si>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</si>
  <si>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</si>
  <si>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</si>
  <si>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</si>
  <si>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</si>
  <si>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</si>
  <si>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</si>
  <si>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</si>
  <si>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</si>
  <si>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</si>
  <si>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</si>
  <si>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</si>
  <si>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</si>
  <si>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</si>
  <si>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</si>
  <si>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</si>
  <si>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</si>
  <si>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</si>
  <si>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</si>
  <si>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</si>
  <si>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</si>
  <si>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</si>
  <si>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</si>
  <si>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</si>
  <si>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</si>
  <si>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</si>
  <si>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</si>
  <si>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</si>
  <si>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</si>
  <si>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</si>
  <si>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</si>
  <si>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</si>
  <si>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</si>
  <si>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</si>
  <si>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</si>
  <si>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</si>
  <si>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</si>
  <si>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</si>
  <si>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</si>
  <si>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</si>
  <si>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</si>
  <si>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</si>
  <si>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</si>
  <si>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</si>
  <si>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</si>
  <si>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</si>
  <si>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</si>
  <si>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</si>
  <si>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</si>
  <si>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</si>
  <si>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</si>
  <si>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</si>
  <si>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</si>
  <si>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</si>
  <si>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</si>
  <si>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</si>
  <si>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</si>
  <si>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</si>
  <si>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</si>
  <si>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</si>
  <si>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</si>
  <si>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</si>
  <si>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</si>
  <si>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</si>
  <si>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</si>
  <si>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</si>
  <si>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</si>
  <si>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</si>
  <si>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</si>
  <si>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</si>
  <si>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</si>
  <si>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</si>
  <si>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</si>
  <si>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</si>
  <si>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</si>
  <si>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</si>
  <si>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</si>
  <si>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</si>
  <si>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</si>
  <si>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</si>
  <si>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</si>
  <si>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</si>
  <si>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</si>
  <si>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</si>
  <si>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</si>
  <si>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</si>
  <si>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</si>
  <si>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</si>
  <si>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</si>
  <si>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</si>
  <si>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</si>
  <si>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</si>
  <si>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</si>
  <si>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</si>
  <si>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</si>
  <si>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</si>
  <si>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</si>
  <si>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</si>
  <si>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</si>
  <si>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</si>
  <si>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</si>
  <si>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</si>
  <si>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</si>
  <si>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</si>
  <si>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</si>
  <si>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</si>
  <si>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</si>
  <si>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</si>
  <si>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</si>
  <si>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</si>
  <si>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</si>
  <si>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</si>
  <si>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</si>
  <si>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</si>
  <si>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</si>
  <si>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</si>
  <si>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</si>
  <si>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</si>
  <si>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</si>
  <si>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</si>
  <si>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</si>
  <si>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</si>
  <si>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</si>
  <si>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</si>
  <si>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</si>
  <si>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</si>
  <si>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</si>
  <si>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</si>
  <si>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</si>
  <si>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</si>
  <si>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</si>
  <si>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</si>
  <si>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</si>
  <si>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</si>
  <si>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</si>
  <si>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</si>
  <si>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</si>
  <si>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</si>
  <si>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</si>
  <si>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</si>
  <si>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</si>
  <si>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</si>
  <si>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</si>
  <si>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</si>
  <si>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</si>
  <si>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</si>
  <si>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</si>
  <si>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</si>
  <si>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</si>
  <si>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</si>
  <si>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</si>
  <si>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</si>
  <si>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</si>
  <si>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</si>
  <si>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</si>
  <si>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</si>
  <si>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</si>
  <si>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</si>
  <si>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</si>
  <si>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</si>
  <si>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</si>
  <si>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</si>
  <si>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</si>
  <si>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</si>
  <si>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</si>
  <si>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</si>
  <si>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</si>
  <si>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</si>
  <si>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</si>
  <si>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</si>
  <si>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</si>
  <si>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</si>
  <si>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</si>
  <si>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</si>
  <si>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</si>
  <si>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</si>
  <si>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</si>
  <si>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</si>
  <si>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</si>
  <si>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</si>
  <si>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</si>
  <si>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</si>
  <si>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</si>
  <si>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</si>
  <si>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</si>
  <si>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</si>
  <si>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</si>
  <si>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</si>
  <si>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</si>
  <si>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</si>
  <si>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</si>
  <si>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</si>
  <si>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</si>
  <si>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</si>
  <si>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</si>
  <si>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</si>
  <si>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</si>
  <si>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</si>
  <si>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</si>
  <si>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</si>
  <si>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</si>
  <si>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</si>
  <si>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</si>
  <si>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</si>
  <si>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</si>
  <si>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</si>
  <si>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</si>
  <si>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</si>
  <si>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</si>
  <si>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</si>
  <si>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</si>
  <si>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</si>
  <si>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</si>
  <si>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</si>
  <si>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</si>
  <si>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</si>
  <si>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</si>
  <si>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</si>
  <si>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</si>
  <si>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</si>
  <si>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</si>
  <si>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</si>
  <si>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</si>
  <si>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</si>
  <si>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</si>
  <si>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</si>
  <si>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</si>
  <si>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</si>
  <si>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</si>
  <si>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</si>
  <si>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</si>
  <si>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</si>
  <si>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</si>
  <si>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</si>
  <si>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</si>
  <si>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</si>
  <si>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</si>
  <si>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</si>
  <si>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</si>
  <si>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</si>
  <si>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</si>
  <si>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</si>
  <si>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</si>
  <si>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</si>
  <si>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</si>
  <si>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</si>
  <si>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</si>
  <si>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</si>
  <si>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</si>
  <si>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</si>
  <si>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</si>
  <si>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</si>
  <si>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</si>
  <si>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</si>
  <si>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</si>
  <si>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</si>
  <si>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</si>
  <si>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</si>
  <si>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</si>
  <si>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</si>
  <si>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</si>
  <si>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</si>
  <si>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</si>
  <si>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</si>
  <si>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</si>
  <si>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</si>
  <si>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</si>
  <si>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</si>
  <si>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</si>
  <si>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</si>
  <si>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</si>
  <si>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</si>
  <si>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</si>
  <si>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</si>
  <si>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</si>
  <si>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</si>
  <si>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</si>
  <si>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</si>
  <si>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</si>
  <si>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</si>
  <si>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</si>
  <si>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</si>
  <si>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</si>
  <si>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</si>
  <si>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</si>
  <si>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</si>
  <si>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</si>
  <si>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</si>
  <si>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</si>
  <si>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</si>
  <si>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</si>
  <si>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</si>
  <si>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</si>
  <si>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</si>
  <si>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</si>
  <si>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</si>
  <si>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</si>
  <si>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</si>
  <si>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</si>
  <si>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</si>
  <si>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</si>
  <si>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</si>
  <si>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</si>
  <si>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</si>
  <si>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</si>
  <si>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</si>
  <si>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</si>
  <si>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</si>
  <si>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</si>
  <si>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</si>
  <si>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</si>
  <si>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</si>
  <si>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</si>
  <si>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</si>
  <si>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</si>
  <si>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</si>
  <si>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</si>
  <si>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</si>
  <si>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</si>
  <si>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</si>
  <si>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</si>
  <si>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</si>
  <si>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</si>
  <si>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</si>
  <si>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</si>
  <si>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</si>
  <si>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</si>
  <si>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</si>
  <si>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</si>
  <si>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</si>
  <si>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</si>
  <si>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</si>
  <si>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</si>
  <si>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</si>
  <si>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</si>
  <si>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</si>
  <si>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</si>
  <si>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</si>
  <si>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</si>
  <si>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</si>
  <si>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</si>
  <si>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</si>
  <si>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</si>
  <si>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</si>
  <si>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</si>
  <si>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</si>
  <si>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</si>
  <si>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</si>
  <si>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</si>
  <si>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</si>
  <si>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</si>
  <si>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</si>
  <si>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</si>
  <si>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</si>
  <si>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</si>
  <si>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</si>
  <si>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</si>
  <si>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</si>
  <si>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</si>
  <si>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</si>
  <si>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</si>
  <si>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</si>
  <si>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</si>
  <si>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</si>
  <si>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</si>
  <si>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</si>
  <si>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</si>
  <si>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</si>
  <si>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</si>
  <si>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</si>
  <si>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</si>
  <si>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</si>
  <si>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</si>
  <si>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</si>
  <si>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</si>
  <si>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</si>
  <si>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</si>
  <si>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</si>
  <si>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</si>
  <si>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</si>
  <si>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</si>
  <si>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</si>
  <si>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</si>
  <si>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</si>
  <si>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</si>
  <si>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</si>
  <si>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</si>
  <si>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</si>
  <si>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</si>
  <si>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</si>
  <si>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</si>
  <si>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</si>
  <si>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</si>
  <si>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</si>
  <si>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</si>
  <si>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</si>
  <si>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VILLAFRANCA DI VERONA</t>
  </si>
  <si>
    <t>SEDE: VILLAFRANCA DI VERONA - agenzia</t>
  </si>
  <si>
    <t>Via Trieste 6/B</t>
  </si>
  <si>
    <t>Piano 2°</t>
  </si>
  <si>
    <t>Villafranca di Verona (VR)</t>
  </si>
  <si>
    <t>Ing. Antonino Abate</t>
  </si>
  <si>
    <t>L’agenzia si trova al 2° piano di un fabbricato di 3 piani fuori terra e un piano interrato con affaccio su una delle principali vie della città. L’immobile, unitamente a quelli costruiti in adiacenza costituisce un sistema continuo della cortina edilizia.
Si presume che l’epoca di costruzione si possa far risalire indicativamente negli anni ’90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sopraelevati di un gradino, si raggiungono anche superando una piccola rampa per accesso disabili. Il vano scala è costituito da struttura in cemento armato e le rampe sono delimitate da una chiusura in metallo con parapetto e corrimano sempre in metallo.</t>
  </si>
  <si>
    <t>Altezza Stanze ≥270 cm</t>
  </si>
  <si>
    <t>L’accesso al condominio avviene tramite serramento vetrato ben visibile.</t>
  </si>
  <si>
    <t>E’ presente un gradino dal portone d’ingresso fino al raggiungimento dell' atrio dotato di ascensore e corpo scala principale, dotato di rampa per accesso disabili.</t>
  </si>
  <si>
    <t>Porta della sede apribile tramite sistema meccanico ed elettrico.</t>
  </si>
  <si>
    <t xml:space="preserve">Tutti i parapetti delle finestre e dei balconi hanno h. ≥ 90cm 
</t>
  </si>
  <si>
    <t>in assenza di vetrofanie ma ben visibile.</t>
  </si>
  <si>
    <t>Serramenti ingresso costituiti da vetro di sicurezza</t>
  </si>
  <si>
    <t>Il sistema è dotato di dispositivi orientabili e velocità variabile &lt;0.2m/s – split a parete.</t>
  </si>
  <si>
    <t>L’impianto di riscaldamento è costituito da fancoils a pavimento facenti capo a caldaia a gas (nel locale tecnico) del tipo autonomo.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</si>
  <si>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</si>
  <si>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</si>
  <si>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</si>
  <si>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 xml:space="preserve">Caldaia a gas installata all'interno dei locali, completa di libretto e oggetto di manutenzione a cadenza regolare. Presenza di rivelatore gas. </t>
  </si>
  <si>
    <t>La sede si trova al 2° piano, senza locali di pertinenza ai piani interrati e/o terra; rischio non presente nell’attività.</t>
  </si>
  <si>
    <t>Domanda di abitabilità prot. N. 17733/88 del 20-09-1995</t>
  </si>
  <si>
    <t>CILA REP_PROV_VR/VR-SUPRO/0172262 del 04-04-2024</t>
  </si>
  <si>
    <t>Di.Co. N.011/2024 del 15-02-2024</t>
  </si>
  <si>
    <t>LUOGO SICURO ESTERNO - Piazzale antistante l'edificio (Via Trieste)</t>
  </si>
  <si>
    <t>Di.CO. N. 265  Del 29-04-2024</t>
  </si>
  <si>
    <t>Di.CO. N. 268  Del 29-04-2024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</si>
</sst>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29308</xdr:colOff>
      <xdr:row>1</xdr:row>
      <xdr:rowOff>190281</xdr:rowOff>
    </xdr:from>
    <xdr:to>
      <xdr:col>10</xdr:col>
      <xdr:colOff>622789</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4405" b="4405"/>
        <a:stretch/>
      </xdr:blipFill>
      <xdr:spPr bwMode="auto">
        <a:xfrm>
          <a:off x="1941635" y="402762"/>
          <a:ext cx="505557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168163</xdr:colOff>
      <xdr:row>34</xdr:row>
      <xdr:rowOff>128744</xdr:rowOff>
    </xdr:from>
    <xdr:to>
      <xdr:col>12</xdr:col>
      <xdr:colOff>505557</xdr:colOff>
      <xdr:row>55</xdr:row>
      <xdr:rowOff>14654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05605" y="7353090"/>
          <a:ext cx="7349260" cy="39963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340508</xdr:colOff>
      <xdr:row>32</xdr:row>
      <xdr:rowOff>79375</xdr:rowOff>
    </xdr:from>
    <xdr:to>
      <xdr:col>1</xdr:col>
      <xdr:colOff>7454268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40508" y="6878760"/>
          <a:ext cx="8073587" cy="3904028"/>
        </a:xfrm>
        <a:prstGeom prst="rect">
          <a:avLst/>
        </a:prstGeom>
      </xdr:spPr>
    </xdr:pic>
    <xdr:clientData/>
  </xdr:twoCellAnchor>
  <xdr:twoCellAnchor editAs="oneCell">
    <xdr:from>
      <xdr:col>0</xdr:col>
      <xdr:colOff>111125</xdr:colOff>
      <xdr:row>1</xdr:row>
      <xdr:rowOff>52134</xdr:rowOff>
    </xdr:from>
    <xdr:to>
      <xdr:col>1</xdr:col>
      <xdr:colOff>7597534</xdr:colOff>
      <xdr:row>29</xdr:row>
      <xdr:rowOff>74867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4615"/>
          <a:ext cx="8446236" cy="597219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1856</v>
      </c>
      <c r="B9" s="173"/>
      <c r="C9" s="173"/>
      <c r="D9" s="173"/>
      <c r="E9" s="173"/>
      <c r="F9" s="173"/>
      <c r="G9" s="173"/>
      <c r="H9" s="173"/>
      <c r="I9" s="173"/>
      <c r="J9" s="173"/>
      <c r="K9" s="173"/>
      <c r="L9" s="173"/>
      <c r="M9" s="173"/>
    </row>
    <row r="10" spans="1:13" x14ac:dyDescent="0.3">
      <c r="A10" s="176">
        <v>45422</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374</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375</v>
      </c>
      <c r="E18" s="170"/>
      <c r="F18" s="170" t="s">
        <v>376</v>
      </c>
      <c r="G18" s="170" t="s">
        <v>377</v>
      </c>
      <c r="H18" s="170" t="s">
        <v>378</v>
      </c>
      <c r="I18" s="170" t="s">
        <v>379</v>
      </c>
      <c r="J18" s="170" t="s">
        <v>380</v>
      </c>
      <c r="K18" s="170" t="s">
        <v>1724</v>
      </c>
      <c r="L18" s="170"/>
      <c r="M18" s="172"/>
    </row>
    <row r="19" spans="1:13" ht="25.5" x14ac:dyDescent="0.3">
      <c r="A19" s="168"/>
      <c r="B19" s="168"/>
      <c r="C19" s="175"/>
      <c r="D19" s="135" t="s">
        <v>387</v>
      </c>
      <c r="E19" s="135" t="s">
        <v>381</v>
      </c>
      <c r="F19" s="170"/>
      <c r="G19" s="170"/>
      <c r="H19" s="170"/>
      <c r="I19" s="170"/>
      <c r="J19" s="170"/>
      <c r="K19" s="170"/>
      <c r="L19" s="170"/>
      <c r="M19" s="172"/>
    </row>
    <row r="20" spans="1:13" ht="25.5" x14ac:dyDescent="0.3">
      <c r="A20" s="168"/>
      <c r="B20" s="168"/>
      <c r="C20" s="175"/>
      <c r="D20" s="24"/>
      <c r="E20" s="24">
        <v>0</v>
      </c>
      <c r="F20" s="141">
        <v>45422</v>
      </c>
      <c r="G20" s="148" t="s">
        <v>382</v>
      </c>
      <c r="H20" s="24" t="s">
        <v>383</v>
      </c>
      <c r="I20" s="24" t="s">
        <v>384</v>
      </c>
      <c r="J20" s="24" t="s">
        <v>385</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N15" sqref="N15"/>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1857</v>
      </c>
      <c r="E21" s="199"/>
      <c r="F21" s="199"/>
      <c r="G21" s="199"/>
      <c r="H21" s="199"/>
      <c r="I21" s="199"/>
      <c r="J21" s="199"/>
      <c r="K21" s="200"/>
      <c r="L21" s="50"/>
      <c r="M21" s="50"/>
      <c r="N21" s="50"/>
    </row>
    <row r="22" spans="1:14" x14ac:dyDescent="0.3">
      <c r="A22" s="50"/>
      <c r="B22" s="50"/>
      <c r="C22" s="50"/>
      <c r="D22" s="178" t="s">
        <v>389</v>
      </c>
      <c r="E22" s="178"/>
      <c r="F22" s="178" t="s">
        <v>1858</v>
      </c>
      <c r="G22" s="178"/>
      <c r="H22" s="178"/>
      <c r="I22" s="178"/>
      <c r="J22" s="178"/>
      <c r="K22" s="178"/>
      <c r="L22" s="50"/>
      <c r="M22" s="50"/>
      <c r="N22" s="50"/>
    </row>
    <row r="23" spans="1:14" x14ac:dyDescent="0.3">
      <c r="A23" s="50"/>
      <c r="B23" s="50"/>
      <c r="C23" s="50"/>
      <c r="D23" s="178" t="s">
        <v>390</v>
      </c>
      <c r="E23" s="178"/>
      <c r="F23" s="195" t="s">
        <v>1859</v>
      </c>
      <c r="G23" s="196"/>
      <c r="H23" s="196"/>
      <c r="I23" s="196"/>
      <c r="J23" s="196"/>
      <c r="K23" s="197"/>
      <c r="L23" s="50"/>
      <c r="M23" s="50"/>
      <c r="N23" s="50"/>
    </row>
    <row r="24" spans="1:14" x14ac:dyDescent="0.3">
      <c r="A24" s="50"/>
      <c r="B24" s="50"/>
      <c r="C24" s="50"/>
      <c r="D24" s="178" t="s">
        <v>391</v>
      </c>
      <c r="E24" s="178"/>
      <c r="F24" s="195" t="s">
        <v>1860</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1861</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1862</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7" zoomScale="145" zoomScaleNormal="130" zoomScaleSheetLayoutView="145" zoomScalePageLayoutView="70" workbookViewId="0">
      <selection activeCell="H114" sqref="H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89</v>
      </c>
    </row>
    <row r="21" spans="1:7" ht="51.75" customHeight="1" x14ac:dyDescent="0.25">
      <c r="A21" s="6" t="s">
        <v>53</v>
      </c>
      <c r="B21" s="6" t="s">
        <v>75</v>
      </c>
      <c r="C21" s="134" t="s">
        <v>66</v>
      </c>
      <c r="D21" s="8" t="s">
        <v>18</v>
      </c>
      <c r="E21" s="8" t="s">
        <v>18</v>
      </c>
      <c r="F21" s="6" t="s">
        <v>678</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680</v>
      </c>
    </row>
    <row r="29" spans="1:7" ht="60" customHeight="1" x14ac:dyDescent="0.25">
      <c r="A29" s="212"/>
      <c r="B29" s="212"/>
      <c r="C29" s="134" t="s">
        <v>1865</v>
      </c>
      <c r="D29" s="214"/>
      <c r="E29" s="216"/>
      <c r="F29" s="116" t="s">
        <v>1479</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20</v>
      </c>
      <c r="F33" s="6" t="s">
        <v>126</v>
      </c>
    </row>
    <row r="34" spans="1:6" ht="25.5" x14ac:dyDescent="0.25">
      <c r="A34" s="6" t="s">
        <v>98</v>
      </c>
      <c r="B34" s="6" t="s">
        <v>115</v>
      </c>
      <c r="C34" s="134" t="s">
        <v>66</v>
      </c>
      <c r="D34" s="8" t="s">
        <v>18</v>
      </c>
      <c r="E34" s="8" t="s">
        <v>20</v>
      </c>
      <c r="F34" s="6" t="s">
        <v>127</v>
      </c>
    </row>
    <row r="35" spans="1:6" ht="51" x14ac:dyDescent="0.25">
      <c r="A35" s="6" t="s">
        <v>99</v>
      </c>
      <c r="B35" s="6" t="s">
        <v>116</v>
      </c>
      <c r="C35" s="134" t="s">
        <v>66</v>
      </c>
      <c r="D35" s="8" t="s">
        <v>18</v>
      </c>
      <c r="E35" s="8" t="s">
        <v>20</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2" t="s">
        <v>155</v>
      </c>
      <c r="C46" s="160" t="s">
        <v>704</v>
      </c>
      <c r="D46" s="231" t="s">
        <v>18</v>
      </c>
      <c r="E46" s="215" t="s">
        <v>22</v>
      </c>
      <c r="F46" s="68" t="s">
        <v>1866</v>
      </c>
    </row>
    <row r="47" spans="1:6" ht="49.5" customHeight="1" x14ac:dyDescent="0.25">
      <c r="A47" s="211"/>
      <c r="B47" s="230"/>
      <c r="C47" s="220" t="s">
        <v>706</v>
      </c>
      <c r="D47" s="232"/>
      <c r="E47" s="227"/>
      <c r="F47" s="66" t="s">
        <v>717</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 ed elettrico.</v>
      </c>
    </row>
    <row r="50" spans="1:6" ht="39" customHeight="1" x14ac:dyDescent="0.25">
      <c r="A50" s="211"/>
      <c r="B50" s="211"/>
      <c r="C50" s="220"/>
      <c r="D50" s="217"/>
      <c r="E50" s="227"/>
      <c r="F50" s="66" t="str">
        <f>F47</f>
        <v>Porta del condominio apribile tramite sistema elettrico</v>
      </c>
    </row>
    <row r="51" spans="1:6" ht="36.75" customHeight="1" x14ac:dyDescent="0.25">
      <c r="A51" s="212"/>
      <c r="B51" s="212"/>
      <c r="C51" s="221"/>
      <c r="D51" s="214"/>
      <c r="E51" s="216"/>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1867</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703</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1470</v>
      </c>
    </row>
    <row r="64" spans="1:6" ht="17.25" customHeight="1" x14ac:dyDescent="0.25">
      <c r="A64" s="212"/>
      <c r="B64" s="212"/>
      <c r="C64" s="209"/>
      <c r="D64" s="214"/>
      <c r="E64" s="216"/>
      <c r="F64" s="67" t="s">
        <v>1868</v>
      </c>
    </row>
    <row r="65" spans="1:6" ht="63.75" x14ac:dyDescent="0.25">
      <c r="A65" s="6" t="s">
        <v>207</v>
      </c>
      <c r="B65" s="6" t="s">
        <v>208</v>
      </c>
      <c r="C65" s="134" t="s">
        <v>210</v>
      </c>
      <c r="D65" s="8" t="s">
        <v>18</v>
      </c>
      <c r="E65" s="8" t="s">
        <v>18</v>
      </c>
      <c r="F65" s="115" t="s">
        <v>1869</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244</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1467</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1870</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1871</v>
      </c>
    </row>
    <row r="89" spans="1:6" ht="44.25" customHeight="1" x14ac:dyDescent="0.25">
      <c r="A89" s="212"/>
      <c r="B89" s="223"/>
      <c r="C89" s="225"/>
      <c r="D89" s="218"/>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8" t="s">
        <v>66</v>
      </c>
      <c r="D92" s="8" t="s">
        <v>18</v>
      </c>
      <c r="E92" s="163" t="s">
        <v>20</v>
      </c>
      <c r="F92" s="128" t="s">
        <v>1611</v>
      </c>
    </row>
    <row r="93" spans="1:6" ht="51" x14ac:dyDescent="0.25">
      <c r="A93" s="6" t="s">
        <v>279</v>
      </c>
      <c r="B93" s="6" t="s">
        <v>295</v>
      </c>
      <c r="C93" s="209"/>
      <c r="D93" s="8" t="s">
        <v>18</v>
      </c>
      <c r="E93" s="163" t="s">
        <v>20</v>
      </c>
      <c r="F93" s="164" t="s">
        <v>1608</v>
      </c>
    </row>
    <row r="94" spans="1:6" ht="12.75" customHeight="1" x14ac:dyDescent="0.25">
      <c r="A94" s="64" t="s">
        <v>296</v>
      </c>
      <c r="B94" s="204" t="s">
        <v>297</v>
      </c>
      <c r="C94" s="205"/>
      <c r="D94" s="205"/>
      <c r="E94" s="205"/>
      <c r="F94" s="207"/>
    </row>
    <row r="95" spans="1:6" ht="63.7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730</v>
      </c>
    </row>
    <row r="100" spans="1:6" ht="51" x14ac:dyDescent="0.25">
      <c r="A100" s="6" t="s">
        <v>303</v>
      </c>
      <c r="B100" s="6" t="s">
        <v>309</v>
      </c>
      <c r="C100" s="134" t="s">
        <v>66</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66</v>
      </c>
      <c r="D103" s="8" t="s">
        <v>18</v>
      </c>
      <c r="E103" s="8" t="s">
        <v>20</v>
      </c>
      <c r="F103" s="6" t="s">
        <v>326</v>
      </c>
    </row>
    <row r="104" spans="1:6" ht="38.25" x14ac:dyDescent="0.25">
      <c r="A104" s="6" t="s">
        <v>323</v>
      </c>
      <c r="B104" s="6" t="s">
        <v>328</v>
      </c>
      <c r="C104" s="134" t="s">
        <v>66</v>
      </c>
      <c r="D104" s="8" t="s">
        <v>18</v>
      </c>
      <c r="E104" s="8" t="s">
        <v>18</v>
      </c>
      <c r="F104" s="6" t="s">
        <v>331</v>
      </c>
    </row>
    <row r="105" spans="1:6" x14ac:dyDescent="0.25">
      <c r="A105" s="64" t="s">
        <v>334</v>
      </c>
      <c r="B105" s="204" t="s">
        <v>332</v>
      </c>
      <c r="C105" s="205"/>
      <c r="D105" s="205"/>
      <c r="E105" s="205"/>
      <c r="F105" s="206"/>
    </row>
    <row r="106" spans="1:6" ht="38.25" x14ac:dyDescent="0.25">
      <c r="A106" s="6" t="s">
        <v>333</v>
      </c>
      <c r="B106" s="6" t="s">
        <v>336</v>
      </c>
      <c r="C106" s="134" t="s">
        <v>66</v>
      </c>
      <c r="D106" s="8" t="s">
        <v>18</v>
      </c>
      <c r="E106" s="8" t="s">
        <v>20</v>
      </c>
      <c r="F106" s="65"/>
    </row>
    <row r="107" spans="1:6" ht="24.75" customHeight="1" x14ac:dyDescent="0.25">
      <c r="A107" s="210" t="s">
        <v>335</v>
      </c>
      <c r="B107" s="210" t="s">
        <v>337</v>
      </c>
      <c r="C107" s="208" t="s">
        <v>66</v>
      </c>
      <c r="D107" s="213" t="s">
        <v>18</v>
      </c>
      <c r="E107" s="215" t="s">
        <v>18</v>
      </c>
      <c r="F107" s="65" t="s">
        <v>725</v>
      </c>
    </row>
    <row r="108" spans="1:6" ht="27.75" customHeight="1" x14ac:dyDescent="0.25">
      <c r="A108" s="212"/>
      <c r="B108" s="212"/>
      <c r="C108" s="209"/>
      <c r="D108" s="214"/>
      <c r="E108" s="216"/>
      <c r="F108" s="67"/>
    </row>
    <row r="109" spans="1:6" x14ac:dyDescent="0.25">
      <c r="A109" s="64" t="s">
        <v>350</v>
      </c>
      <c r="B109" s="204" t="s">
        <v>351</v>
      </c>
      <c r="C109" s="205"/>
      <c r="D109" s="205"/>
      <c r="E109" s="205"/>
      <c r="F109" s="206"/>
    </row>
    <row r="110" spans="1:6" ht="51" x14ac:dyDescent="0.25">
      <c r="A110" s="6" t="s">
        <v>352</v>
      </c>
      <c r="B110" s="6" t="s">
        <v>354</v>
      </c>
      <c r="C110" s="134" t="s">
        <v>66</v>
      </c>
      <c r="D110" s="8" t="s">
        <v>18</v>
      </c>
      <c r="E110" s="8" t="s">
        <v>20</v>
      </c>
      <c r="F110" s="6" t="s">
        <v>356</v>
      </c>
    </row>
    <row r="111" spans="1:6" ht="25.5" x14ac:dyDescent="0.25">
      <c r="A111" s="6" t="s">
        <v>353</v>
      </c>
      <c r="B111" s="6" t="s">
        <v>355</v>
      </c>
      <c r="C111" s="134" t="s">
        <v>66</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66</v>
      </c>
      <c r="D114" s="8" t="s">
        <v>18</v>
      </c>
      <c r="E114" s="8" t="s">
        <v>20</v>
      </c>
      <c r="F114" s="6" t="s">
        <v>1845</v>
      </c>
    </row>
    <row r="115" spans="1:6" x14ac:dyDescent="0.25">
      <c r="A115" s="64">
        <v>4</v>
      </c>
      <c r="B115" s="204" t="s">
        <v>362</v>
      </c>
      <c r="C115" s="205"/>
      <c r="D115" s="205"/>
      <c r="E115" s="205"/>
      <c r="F115" s="206"/>
    </row>
    <row r="116" spans="1:6" ht="16.5" x14ac:dyDescent="0.25">
      <c r="A116" s="6" t="s">
        <v>363</v>
      </c>
      <c r="B116" s="6" t="s">
        <v>367</v>
      </c>
      <c r="C116" s="134" t="s">
        <v>66</v>
      </c>
      <c r="D116" s="8" t="s">
        <v>18</v>
      </c>
      <c r="E116" s="8" t="s">
        <v>20</v>
      </c>
      <c r="F116" s="6"/>
    </row>
    <row r="117" spans="1:6" ht="25.5" x14ac:dyDescent="0.25">
      <c r="A117" s="6" t="s">
        <v>364</v>
      </c>
      <c r="B117" s="6" t="s">
        <v>368</v>
      </c>
      <c r="C117" s="134" t="s">
        <v>66</v>
      </c>
      <c r="D117" s="8" t="s">
        <v>18</v>
      </c>
      <c r="E117" s="8" t="s">
        <v>20</v>
      </c>
      <c r="F117" s="6" t="s">
        <v>371</v>
      </c>
    </row>
    <row r="118" spans="1:6" ht="63.75" x14ac:dyDescent="0.25">
      <c r="A118" s="6" t="s">
        <v>365</v>
      </c>
      <c r="B118" s="6" t="s">
        <v>369</v>
      </c>
      <c r="C118" s="134" t="s">
        <v>66</v>
      </c>
      <c r="D118" s="8" t="s">
        <v>18</v>
      </c>
      <c r="E118" s="8" t="s">
        <v>20</v>
      </c>
      <c r="F118" s="6" t="s">
        <v>372</v>
      </c>
    </row>
    <row r="119" spans="1:6" ht="25.5" x14ac:dyDescent="0.25">
      <c r="A119" s="6" t="s">
        <v>366</v>
      </c>
      <c r="B119" s="6" t="s">
        <v>370</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D114:E114 D42:E47 D52:E57 D106:E107 D59:E63 D65:E69 D90:E93 D30:E35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6" zoomScale="145" zoomScaleNormal="115" zoomScaleSheetLayoutView="145" zoomScalePageLayoutView="85" workbookViewId="0">
      <selection activeCell="H57" sqref="H5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1</v>
      </c>
      <c r="F7" s="274">
        <v>1</v>
      </c>
      <c r="G7" s="274">
        <f t="shared" ref="G7" si="1">E7*F7</f>
        <v>1</v>
      </c>
      <c r="H7" s="162" t="s">
        <v>1838</v>
      </c>
    </row>
    <row r="8" spans="1:8" x14ac:dyDescent="0.3">
      <c r="A8" s="277"/>
      <c r="B8" s="277"/>
      <c r="C8" s="277"/>
      <c r="D8" s="277"/>
      <c r="E8" s="275"/>
      <c r="F8" s="275"/>
      <c r="G8" s="275"/>
      <c r="H8" s="146" t="s">
        <v>1837</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2</v>
      </c>
      <c r="F10" s="274">
        <v>2</v>
      </c>
      <c r="G10" s="279">
        <f>E10*F10</f>
        <v>4</v>
      </c>
      <c r="H10" s="165" t="s">
        <v>1797</v>
      </c>
    </row>
    <row r="11" spans="1:8" x14ac:dyDescent="0.3">
      <c r="A11" s="278"/>
      <c r="B11" s="292"/>
      <c r="C11" s="282"/>
      <c r="D11" s="282"/>
      <c r="E11" s="281"/>
      <c r="F11" s="281"/>
      <c r="G11" s="281"/>
      <c r="H11" s="150" t="s">
        <v>1744</v>
      </c>
    </row>
    <row r="12" spans="1:8" x14ac:dyDescent="0.3">
      <c r="A12" s="278"/>
      <c r="B12" s="284"/>
      <c r="C12" s="277"/>
      <c r="D12" s="277"/>
      <c r="E12" s="275"/>
      <c r="F12" s="275"/>
      <c r="G12" s="275"/>
      <c r="H12" s="151" t="s">
        <v>1746</v>
      </c>
    </row>
    <row r="13" spans="1:8" x14ac:dyDescent="0.3">
      <c r="A13" s="293" t="s">
        <v>461</v>
      </c>
      <c r="B13" s="294" t="s">
        <v>452</v>
      </c>
      <c r="C13" s="297" t="s">
        <v>577</v>
      </c>
      <c r="D13" s="297" t="s">
        <v>462</v>
      </c>
      <c r="E13" s="274">
        <v>1</v>
      </c>
      <c r="F13" s="274">
        <v>1</v>
      </c>
      <c r="G13" s="279">
        <f t="shared" ref="G13" si="2">E13*F13</f>
        <v>1</v>
      </c>
      <c r="H13" s="147" t="s">
        <v>1738</v>
      </c>
    </row>
    <row r="14" spans="1:8" x14ac:dyDescent="0.3">
      <c r="A14" s="293"/>
      <c r="B14" s="295"/>
      <c r="C14" s="298"/>
      <c r="D14" s="298"/>
      <c r="E14" s="281"/>
      <c r="F14" s="281"/>
      <c r="G14" s="291"/>
      <c r="H14" s="153" t="s">
        <v>1740</v>
      </c>
    </row>
    <row r="15" spans="1:8" x14ac:dyDescent="0.3">
      <c r="A15" s="293"/>
      <c r="B15" s="296"/>
      <c r="C15" s="299"/>
      <c r="D15" s="299"/>
      <c r="E15" s="275"/>
      <c r="F15" s="275"/>
      <c r="G15" s="280"/>
      <c r="H15" s="154" t="s">
        <v>1778</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8" t="s">
        <v>466</v>
      </c>
      <c r="B18" s="283" t="s">
        <v>452</v>
      </c>
      <c r="C18" s="276" t="s">
        <v>472</v>
      </c>
      <c r="D18" s="276" t="s">
        <v>467</v>
      </c>
      <c r="E18" s="274">
        <v>1</v>
      </c>
      <c r="F18" s="274">
        <v>1</v>
      </c>
      <c r="G18" s="274">
        <f>E18*F18</f>
        <v>1</v>
      </c>
      <c r="H18" s="138" t="s">
        <v>1809</v>
      </c>
    </row>
    <row r="19" spans="1:8" x14ac:dyDescent="0.3">
      <c r="A19" s="278"/>
      <c r="B19" s="284"/>
      <c r="C19" s="277"/>
      <c r="D19" s="277"/>
      <c r="E19" s="275"/>
      <c r="F19" s="275"/>
      <c r="G19" s="275"/>
      <c r="H19" s="142" t="s">
        <v>1835</v>
      </c>
    </row>
    <row r="20" spans="1:8" ht="39" x14ac:dyDescent="0.3">
      <c r="A20" s="278" t="s">
        <v>476</v>
      </c>
      <c r="B20" s="283" t="s">
        <v>452</v>
      </c>
      <c r="C20" s="167" t="s">
        <v>1847</v>
      </c>
      <c r="D20" s="276" t="s">
        <v>477</v>
      </c>
      <c r="E20" s="274">
        <v>2</v>
      </c>
      <c r="F20" s="274">
        <v>2</v>
      </c>
      <c r="G20" s="279">
        <f>E20*F20</f>
        <v>4</v>
      </c>
      <c r="H20" s="142" t="s">
        <v>1828</v>
      </c>
    </row>
    <row r="21" spans="1:8" ht="38.25" x14ac:dyDescent="0.3">
      <c r="A21" s="278"/>
      <c r="B21" s="284"/>
      <c r="C21" s="166" t="s">
        <v>1848</v>
      </c>
      <c r="D21" s="277"/>
      <c r="E21" s="275"/>
      <c r="F21" s="275"/>
      <c r="G21" s="280"/>
      <c r="H21" s="154" t="s">
        <v>1782</v>
      </c>
    </row>
    <row r="22" spans="1:8" ht="51"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8"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2</v>
      </c>
      <c r="G30" s="137">
        <f t="shared" ref="G30" si="9">E30*F30</f>
        <v>4</v>
      </c>
      <c r="H30" s="138" t="s">
        <v>1875</v>
      </c>
    </row>
    <row r="31" spans="1:8" x14ac:dyDescent="0.3">
      <c r="A31" s="155">
        <v>5</v>
      </c>
      <c r="B31" s="289" t="s">
        <v>489</v>
      </c>
      <c r="C31" s="290"/>
      <c r="D31" s="290"/>
      <c r="E31" s="290"/>
      <c r="F31" s="290"/>
      <c r="G31" s="290"/>
      <c r="H31" s="29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2</v>
      </c>
      <c r="G53" s="137">
        <f t="shared" ref="G53" si="18">E53*F53</f>
        <v>4</v>
      </c>
      <c r="H53" s="138" t="s">
        <v>1875</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1876</v>
      </c>
      <c r="E59" s="137">
        <v>1</v>
      </c>
      <c r="F59" s="137">
        <v>1</v>
      </c>
      <c r="G59" s="137">
        <f t="shared" ref="G59:G64" si="20">E59*F59</f>
        <v>1</v>
      </c>
      <c r="H59" s="138" t="s">
        <v>1825</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1806</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2" zoomScale="130" zoomScaleNormal="160" zoomScaleSheetLayoutView="130" zoomScalePageLayoutView="85" workbookViewId="0">
      <selection activeCell="A29" sqref="A29:C3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605</v>
      </c>
      <c r="B1" s="304"/>
      <c r="C1" s="304"/>
    </row>
    <row r="2" spans="1:3" ht="26.25" customHeight="1" x14ac:dyDescent="0.3">
      <c r="A2" s="45" t="s">
        <v>606</v>
      </c>
      <c r="B2" s="306" t="s">
        <v>610</v>
      </c>
      <c r="C2" s="306"/>
    </row>
    <row r="3" spans="1:3" x14ac:dyDescent="0.3">
      <c r="A3" s="310" t="s">
        <v>607</v>
      </c>
      <c r="B3" s="310" t="s">
        <v>633</v>
      </c>
      <c r="C3" s="312"/>
    </row>
    <row r="4" spans="1:3" x14ac:dyDescent="0.3">
      <c r="A4" s="309"/>
      <c r="B4" s="307"/>
      <c r="C4" s="308"/>
    </row>
    <row r="5" spans="1:3" x14ac:dyDescent="0.3">
      <c r="A5" s="311"/>
      <c r="B5" s="307"/>
      <c r="C5" s="308"/>
    </row>
    <row r="6" spans="1:3" x14ac:dyDescent="0.3">
      <c r="A6" s="306" t="s">
        <v>608</v>
      </c>
      <c r="B6" s="310" t="s">
        <v>633</v>
      </c>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1833</v>
      </c>
      <c r="C10" s="315"/>
    </row>
    <row r="11" spans="1:3" x14ac:dyDescent="0.3">
      <c r="A11" s="46"/>
      <c r="B11" s="316" t="s">
        <v>23</v>
      </c>
      <c r="C11" s="316"/>
    </row>
    <row r="12" spans="1:3" x14ac:dyDescent="0.3">
      <c r="A12" s="305"/>
      <c r="B12" s="305"/>
      <c r="C12" s="305"/>
    </row>
    <row r="13" spans="1:3" x14ac:dyDescent="0.3">
      <c r="A13" s="317" t="s">
        <v>622</v>
      </c>
      <c r="B13" s="317"/>
      <c r="C13" s="317"/>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03" t="s">
        <v>643</v>
      </c>
      <c r="B29" s="303"/>
      <c r="C29" s="303"/>
    </row>
    <row r="30" spans="1:3" ht="17.25" customHeight="1" x14ac:dyDescent="0.3">
      <c r="A30" s="303"/>
      <c r="B30" s="303"/>
      <c r="C30" s="303"/>
    </row>
    <row r="31" spans="1:3" ht="21.75" customHeight="1" x14ac:dyDescent="0.3">
      <c r="A31" s="302"/>
      <c r="B31" s="302"/>
      <c r="C31" s="302"/>
    </row>
    <row r="32" spans="1:3" x14ac:dyDescent="0.3">
      <c r="A32" s="149" t="s">
        <v>505</v>
      </c>
      <c r="B32" s="149" t="s">
        <v>624</v>
      </c>
      <c r="C32" s="149" t="s">
        <v>625</v>
      </c>
    </row>
    <row r="33" spans="1:3" x14ac:dyDescent="0.3">
      <c r="A33" s="300" t="s">
        <v>1785</v>
      </c>
      <c r="B33" s="301" t="s">
        <v>1774</v>
      </c>
      <c r="C33" s="145">
        <v>44530</v>
      </c>
    </row>
    <row r="34" spans="1:3" x14ac:dyDescent="0.3">
      <c r="A34" s="300"/>
      <c r="B34" s="301"/>
      <c r="C34" s="145">
        <v>44711</v>
      </c>
    </row>
    <row r="35" spans="1:3" x14ac:dyDescent="0.3">
      <c r="A35" s="300" t="s">
        <v>1775</v>
      </c>
      <c r="B35" s="301" t="s">
        <v>1774</v>
      </c>
      <c r="C35" s="145">
        <v>44530</v>
      </c>
    </row>
    <row r="36" spans="1:3" x14ac:dyDescent="0.3">
      <c r="A36" s="300"/>
      <c r="B36" s="301"/>
      <c r="C36" s="145">
        <v>44711</v>
      </c>
    </row>
    <row r="37" spans="1:3" x14ac:dyDescent="0.3">
      <c r="A37" s="300" t="s">
        <v>1784</v>
      </c>
      <c r="B37" s="301" t="s">
        <v>1774</v>
      </c>
      <c r="C37" s="145">
        <v>44530</v>
      </c>
    </row>
    <row r="38" spans="1:3" x14ac:dyDescent="0.3">
      <c r="A38" s="300"/>
      <c r="B38" s="301"/>
      <c r="C38" s="145">
        <v>44711</v>
      </c>
    </row>
    <row r="39" spans="1:3" x14ac:dyDescent="0.3">
      <c r="A39" s="300" t="s">
        <v>1791</v>
      </c>
      <c r="B39" s="301" t="s">
        <v>1774</v>
      </c>
      <c r="C39" s="145">
        <v>44530</v>
      </c>
    </row>
    <row r="40" spans="1:3" x14ac:dyDescent="0.3">
      <c r="A40" s="300"/>
      <c r="B40" s="301"/>
      <c r="C40" s="145">
        <v>44711</v>
      </c>
    </row>
  </sheetData>
  <mergeCells count="28">
    <mergeCell ref="B11:C11"/>
    <mergeCell ref="A14:C18"/>
    <mergeCell ref="A28:C28"/>
    <mergeCell ref="A13:C13"/>
    <mergeCell ref="A19:C19"/>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A39:A40"/>
    <mergeCell ref="B39:B40"/>
    <mergeCell ref="A37:A38"/>
    <mergeCell ref="B37:B38"/>
    <mergeCell ref="A31:C31"/>
    <mergeCell ref="A33:A34"/>
    <mergeCell ref="B33:B34"/>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0">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6" sqref="B16:C1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650</v>
      </c>
      <c r="B10" s="320"/>
      <c r="C10" s="320"/>
    </row>
    <row r="11" spans="1:3" ht="13.5" customHeight="1" x14ac:dyDescent="0.3">
      <c r="A11" s="6" t="s">
        <v>651</v>
      </c>
      <c r="B11" s="321"/>
      <c r="C11" s="322"/>
    </row>
    <row r="12" spans="1:3" ht="27" customHeight="1" x14ac:dyDescent="0.3">
      <c r="A12" s="6" t="s">
        <v>652</v>
      </c>
      <c r="B12" s="300"/>
      <c r="C12" s="300"/>
    </row>
    <row r="13" spans="1:3" ht="13.5" customHeight="1" x14ac:dyDescent="0.3">
      <c r="A13" s="6" t="s">
        <v>653</v>
      </c>
      <c r="B13" s="300" t="s">
        <v>1877</v>
      </c>
      <c r="C13" s="300"/>
    </row>
    <row r="14" spans="1:3" ht="25.5" customHeight="1" x14ac:dyDescent="0.3">
      <c r="A14" s="6" t="s">
        <v>654</v>
      </c>
      <c r="B14" s="300" t="s">
        <v>1878</v>
      </c>
      <c r="C14" s="300"/>
    </row>
    <row r="15" spans="1:3" ht="12.75" customHeight="1" x14ac:dyDescent="0.3">
      <c r="A15" s="6" t="s">
        <v>655</v>
      </c>
      <c r="B15" s="300"/>
      <c r="C15" s="300"/>
    </row>
    <row r="16" spans="1:3" ht="15" customHeight="1" x14ac:dyDescent="0.3">
      <c r="A16" s="6" t="s">
        <v>656</v>
      </c>
      <c r="B16" s="300" t="s">
        <v>661</v>
      </c>
      <c r="C16" s="300"/>
    </row>
    <row r="17" spans="1:4" ht="13.5" customHeight="1" x14ac:dyDescent="0.3">
      <c r="A17" s="6" t="s">
        <v>657</v>
      </c>
      <c r="B17" s="300"/>
      <c r="C17" s="300"/>
    </row>
    <row r="18" spans="1:4" ht="11.25" customHeight="1" x14ac:dyDescent="0.3">
      <c r="A18" s="300" t="s">
        <v>658</v>
      </c>
      <c r="B18" s="6" t="s">
        <v>662</v>
      </c>
      <c r="C18" s="7" t="s">
        <v>1881</v>
      </c>
      <c r="D18" s="3"/>
    </row>
    <row r="19" spans="1:4" ht="11.25" customHeight="1" x14ac:dyDescent="0.3">
      <c r="A19" s="300"/>
      <c r="B19" s="6" t="s">
        <v>663</v>
      </c>
      <c r="C19" s="6"/>
    </row>
    <row r="20" spans="1:4" ht="11.25" customHeight="1" x14ac:dyDescent="0.3">
      <c r="A20" s="300"/>
      <c r="B20" s="6" t="s">
        <v>664</v>
      </c>
      <c r="C20" s="7" t="s">
        <v>1879</v>
      </c>
      <c r="D20" s="3"/>
    </row>
    <row r="21" spans="1:4" ht="11.25" customHeight="1" x14ac:dyDescent="0.3">
      <c r="A21" s="300"/>
      <c r="B21" s="6" t="s">
        <v>665</v>
      </c>
      <c r="C21" s="7" t="s">
        <v>1882</v>
      </c>
    </row>
    <row r="22" spans="1:4" ht="11.25" customHeight="1" x14ac:dyDescent="0.3">
      <c r="A22" s="300"/>
      <c r="B22" s="6" t="s">
        <v>666</v>
      </c>
      <c r="C22" s="6" t="s">
        <v>668</v>
      </c>
    </row>
    <row r="23" spans="1:4" ht="11.25" customHeight="1" x14ac:dyDescent="0.3">
      <c r="A23" s="300"/>
      <c r="B23" s="6" t="s">
        <v>667</v>
      </c>
      <c r="C23" s="6" t="s">
        <v>668</v>
      </c>
    </row>
    <row r="24" spans="1:4" x14ac:dyDescent="0.3">
      <c r="A24" s="6" t="s">
        <v>659</v>
      </c>
      <c r="B24" s="300"/>
      <c r="C24" s="300"/>
    </row>
    <row r="25" spans="1:4" ht="19.5" customHeight="1" x14ac:dyDescent="0.3">
      <c r="A25" s="6" t="s">
        <v>660</v>
      </c>
      <c r="B25" s="300"/>
      <c r="C25" s="30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9" t="s">
        <v>672</v>
      </c>
      <c r="C32" s="319"/>
    </row>
    <row r="33" spans="1:3" x14ac:dyDescent="0.3">
      <c r="A33" s="48" t="s">
        <v>671</v>
      </c>
      <c r="B33" s="319" t="s">
        <v>673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1">
    <cfRule type="containsText" dxfId="0"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130" zoomScaleNormal="100" zoomScaleSheetLayoutView="130" zoomScalePageLayoutView="70" workbookViewId="0">
      <selection activeCell="E38" sqref="E3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3" t="s">
        <v>1880</v>
      </c>
      <c r="B54" s="323"/>
    </row>
    <row r="56" spans="1:2" x14ac:dyDescent="0.3">
      <c r="A56" s="323"/>
      <c r="B56" s="323"/>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676</v>
      </c>
      <c r="C11" s="12" t="s">
        <v>1854</v>
      </c>
    </row>
    <row r="12" spans="1:3" ht="30" x14ac:dyDescent="0.25">
      <c r="A12" s="12" t="s">
        <v>17</v>
      </c>
      <c r="B12" t="s">
        <v>677</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1818</v>
      </c>
      <c r="D56" t="s">
        <v>1478</v>
      </c>
    </row>
    <row r="57" spans="1:4" x14ac:dyDescent="0.25">
      <c r="B57" s="3" t="s">
        <v>692</v>
      </c>
    </row>
    <row r="58" spans="1:4" ht="30" x14ac:dyDescent="0.25">
      <c r="A58" s="12" t="s">
        <v>680</v>
      </c>
      <c r="B58" s="3" t="s">
        <v>686</v>
      </c>
      <c r="C58" s="12" t="s">
        <v>1816</v>
      </c>
      <c r="D58" s="12" t="s">
        <v>1479</v>
      </c>
    </row>
    <row r="59" spans="1:4" ht="45" x14ac:dyDescent="0.25">
      <c r="A59" s="12" t="s">
        <v>109</v>
      </c>
      <c r="B59" s="3" t="s">
        <v>687</v>
      </c>
      <c r="C59" s="12" t="s">
        <v>1817</v>
      </c>
      <c r="D59" s="12" t="s">
        <v>110</v>
      </c>
    </row>
    <row r="60" spans="1:4" x14ac:dyDescent="0.25">
      <c r="B60" s="3" t="s">
        <v>688</v>
      </c>
      <c r="C60" s="3" t="s">
        <v>1814</v>
      </c>
    </row>
    <row r="61" spans="1:4" x14ac:dyDescent="0.25">
      <c r="B61" s="3" t="s">
        <v>689</v>
      </c>
      <c r="C61" s="3" t="s">
        <v>1815</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1794</v>
      </c>
      <c r="B110" s="12" t="s">
        <v>65</v>
      </c>
    </row>
    <row r="111" spans="1:2" ht="61.5" x14ac:dyDescent="0.25">
      <c r="A111" s="12" t="s">
        <v>1792</v>
      </c>
      <c r="B111" s="12" t="s">
        <v>701</v>
      </c>
    </row>
    <row r="112" spans="1:2" ht="45" x14ac:dyDescent="0.25">
      <c r="A112" s="12" t="s">
        <v>1793</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1804</v>
      </c>
    </row>
    <row r="59" spans="1:2" ht="45" x14ac:dyDescent="0.25">
      <c r="A59" s="12" t="s">
        <v>1805</v>
      </c>
    </row>
    <row r="60" spans="1:2" ht="30" x14ac:dyDescent="0.25">
      <c r="A60" s="12" t="s">
        <v>1806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1821</v>
      </c>
      <c r="C69" s="14" t="s">
        <v>1776</v>
      </c>
    </row>
    <row r="70" spans="1:3" ht="60" x14ac:dyDescent="0.25">
      <c r="C70" s="12" t="s">
        <v>1777</v>
      </c>
    </row>
    <row r="71" spans="1:3" ht="60" x14ac:dyDescent="0.25">
      <c r="A71" s="12" t="s">
        <v>1737</v>
      </c>
      <c r="B71" s="12" t="s">
        <v>1739</v>
      </c>
      <c r="C71" s="12" t="s">
        <v>1778</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1819</v>
      </c>
    </row>
    <row r="76" spans="1:3" ht="30" x14ac:dyDescent="0.25">
      <c r="A76" s="12"/>
      <c r="B76" s="12" t="s">
        <v>1820</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1766</v>
      </c>
    </row>
    <row r="124" spans="1:3" ht="255" x14ac:dyDescent="0.25">
      <c r="A124">
        <v>19</v>
      </c>
      <c r="C124" s="12" t="s">
        <v>1826</v>
      </c>
    </row>
    <row r="125" spans="1:3" ht="135" x14ac:dyDescent="0.25">
      <c r="A125" s="12" t="s">
        <v>1779</v>
      </c>
      <c r="C125" t="s">
        <v>1827</v>
      </c>
    </row>
    <row r="126" spans="1:3" ht="30" x14ac:dyDescent="0.25">
      <c r="A126" s="12" t="s">
        <v>1780</v>
      </c>
      <c r="C126" t="s">
        <v>1828</v>
      </c>
    </row>
    <row r="127" spans="1:3" ht="30" x14ac:dyDescent="0.25">
      <c r="A127" s="12" t="s">
        <v>1781</v>
      </c>
      <c r="C127" t="s">
        <v>1829</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J31" sqref="J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2024-06-14T10:08:59Z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