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29352DCE-D08B-4F0E-BA69-98132003FE61}" xr6:coauthVersionLast="47" xr6:coauthVersionMax="47" xr10:uidLastSave="{00000000-0000-0000-0000-000000000000}"/>
  <bookViews>
    <workbookView xWindow="3240" yWindow="32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<sst xmlns="http://schemas.openxmlformats.org/spreadsheetml/2006/main" count="4541" uniqueCount="1883">
  <si>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</si>
  <si>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</si>
  <si>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</si>
  <si>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</si>
  <si>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</si>
  <si>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</si>
  <si>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</si>
  <si>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</si>
  <si>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</si>
  <si>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</si>
  <si>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</si>
  <si>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</si>
  <si>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</si>
  <si>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</si>
  <si>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</si>
  <si>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</si>
  <si>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</si>
  <si>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</si>
  <si>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</si>
  <si>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</si>
  <si>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</si>
  <si>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</si>
  <si>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</si>
  <si>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</si>
  <si>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</si>
  <si>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</si>
  <si>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</si>
  <si>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</si>
  <si>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</si>
  <si>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</si>
  <si>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</si>
  <si>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</si>
  <si>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</si>
  <si>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</si>
  <si>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</si>
  <si>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</si>
  <si>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</si>
  <si>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</si>
  <si>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</si>
  <si>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</si>
  <si>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</si>
  <si>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</si>
  <si>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</si>
  <si>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</si>
  <si>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</si>
  <si>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</si>
  <si>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</si>
  <si>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</si>
  <si>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</si>
  <si>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</si>
  <si>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</si>
  <si>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</si>
  <si>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</si>
  <si>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</si>
  <si>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</si>
  <si>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</si>
  <si>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</si>
  <si>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</si>
  <si>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</si>
  <si>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</si>
  <si>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</si>
  <si>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</si>
  <si>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</si>
  <si>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</si>
  <si>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</si>
  <si>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</si>
  <si>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</si>
  <si>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</si>
  <si>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</si>
  <si>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</si>
  <si>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</si>
  <si>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</si>
  <si>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</si>
  <si>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</si>
  <si>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</si>
  <si>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</si>
  <si>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</si>
  <si>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</si>
  <si>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</si>
  <si>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</si>
  <si>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</si>
  <si>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</si>
  <si>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</si>
  <si>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</si>
  <si>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</si>
  <si>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</si>
  <si>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</si>
  <si>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</si>
  <si>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</si>
  <si>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</si>
  <si>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</si>
  <si>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</si>
  <si>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</si>
  <si>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</si>
  <si>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</si>
  <si>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</si>
  <si>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</si>
  <si>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</si>
  <si>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</si>
  <si>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</si>
  <si>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</si>
  <si>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</si>
  <si>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</si>
  <si>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</si>
  <si>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</si>
  <si>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</si>
  <si>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</si>
  <si>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</si>
  <si>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</si>
  <si>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</si>
  <si>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</si>
  <si>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</si>
  <si>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</si>
  <si>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</si>
  <si>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</si>
  <si>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</si>
  <si>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</si>
  <si>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</si>
  <si>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</si>
  <si>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</si>
  <si>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</si>
  <si>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</si>
  <si>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</si>
  <si>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</si>
  <si>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</si>
  <si>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</si>
  <si>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</si>
  <si>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</si>
  <si>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</si>
  <si>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</si>
  <si>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</si>
  <si>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</si>
  <si>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</si>
  <si>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</si>
  <si>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</si>
  <si>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</si>
  <si>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</si>
  <si>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</si>
  <si>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</si>
  <si>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</si>
  <si>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</si>
  <si>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</si>
  <si>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</si>
  <si>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</si>
  <si>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</si>
  <si>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</si>
  <si>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</si>
  <si>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</si>
  <si>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</si>
  <si>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</si>
  <si>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</si>
  <si>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</si>
  <si>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</si>
  <si>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</si>
  <si>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</si>
  <si>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</si>
  <si>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</si>
  <si>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</si>
  <si>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</si>
  <si>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</si>
  <si>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</si>
  <si>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</si>
  <si>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</si>
  <si>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</si>
  <si>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</si>
  <si>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</si>
  <si>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</si>
  <si>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</si>
  <si>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</si>
  <si>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</si>
  <si>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</si>
  <si>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</si>
  <si>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</si>
  <si>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</si>
  <si>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</si>
  <si>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</si>
  <si>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</si>
  <si>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</si>
  <si>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</si>
  <si>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</si>
  <si>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</si>
  <si>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</si>
  <si>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</si>
  <si>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</si>
  <si>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</si>
  <si>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</si>
  <si>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</si>
  <si>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</si>
  <si>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</si>
  <si>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</si>
  <si>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</si>
  <si>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</si>
  <si>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</si>
  <si>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</si>
  <si>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</si>
  <si>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</si>
  <si>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</si>
  <si>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</si>
  <si>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</si>
  <si>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</si>
  <si>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</si>
  <si>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</si>
  <si>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</si>
  <si>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</si>
  <si>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</si>
  <si>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</si>
  <si>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</si>
  <si>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</si>
  <si>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</si>
  <si>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</si>
  <si>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</si>
  <si>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</si>
  <si>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</si>
  <si>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</si>
  <si>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</si>
  <si>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</si>
  <si>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</si>
  <si>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</si>
  <si>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</si>
  <si>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</si>
  <si>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</si>
  <si>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</si>
  <si>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</si>
  <si>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</si>
  <si>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</si>
  <si>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</si>
  <si>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</si>
  <si>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</si>
  <si>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</si>
  <si>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</si>
  <si>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</si>
  <si>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</si>
  <si>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</si>
  <si>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</si>
  <si>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</si>
  <si>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</si>
  <si>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</si>
  <si>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</si>
  <si>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</si>
  <si>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</si>
  <si>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</si>
  <si>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</si>
  <si>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</si>
  <si>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</si>
  <si>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</si>
  <si>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</si>
  <si>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</si>
  <si>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</si>
  <si>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</si>
  <si>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</si>
  <si>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</si>
  <si>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</si>
  <si>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</si>
  <si>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</si>
  <si>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</si>
  <si>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</si>
  <si>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</si>
  <si>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</si>
  <si>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</si>
  <si>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</si>
  <si>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</si>
  <si>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</si>
  <si>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</si>
  <si>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</si>
  <si>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</si>
  <si>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</si>
  <si>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</si>
  <si>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</si>
  <si>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</si>
  <si>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</si>
  <si>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</si>
  <si>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</si>
  <si>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</si>
  <si>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</si>
  <si>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</si>
  <si>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</si>
  <si>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</si>
  <si>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</si>
  <si>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</si>
  <si>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</si>
  <si>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</si>
  <si>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</si>
  <si>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</si>
  <si>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</si>
  <si>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</si>
  <si>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</si>
  <si>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</si>
  <si>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</si>
  <si>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</si>
  <si>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</si>
  <si>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</si>
  <si>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</si>
  <si>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</si>
  <si>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</si>
  <si>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</si>
  <si>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</si>
  <si>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</si>
  <si>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</si>
  <si>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</si>
  <si>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</si>
  <si>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</si>
  <si>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</si>
  <si>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</si>
  <si>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</si>
  <si>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</si>
  <si>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</si>
  <si>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</si>
  <si>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</si>
  <si>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</si>
  <si>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</si>
  <si>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</si>
  <si>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</si>
  <si>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</si>
  <si>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</si>
  <si>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</si>
  <si>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</si>
  <si>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</si>
  <si>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</si>
  <si>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</si>
  <si>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</si>
  <si>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</si>
  <si>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</si>
  <si>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</si>
  <si>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</si>
  <si>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</si>
  <si>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</si>
  <si>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</si>
  <si>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</si>
  <si>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</si>
  <si>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</si>
  <si>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</si>
  <si>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</si>
  <si>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</si>
  <si>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</si>
  <si>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</si>
  <si>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</si>
  <si>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</si>
  <si>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</si>
  <si>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</si>
  <si>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</si>
  <si>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</si>
  <si>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</si>
  <si>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</si>
  <si>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</si>
  <si>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</si>
  <si>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</si>
  <si>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</si>
  <si>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</si>
  <si>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</si>
  <si>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</si>
  <si>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</si>
  <si>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</si>
  <si>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</si>
  <si>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</si>
  <si>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</si>
  <si>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</si>
  <si>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</si>
  <si>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</si>
  <si>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</si>
  <si>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</si>
  <si>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</si>
  <si>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</si>
  <si>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</si>
  <si>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</si>
  <si>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</si>
  <si>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</si>
  <si>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</si>
  <si>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</si>
  <si>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</si>
  <si>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</si>
  <si>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</si>
  <si>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</si>
  <si>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</si>
  <si>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</si>
  <si>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</si>
  <si>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</si>
  <si>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</si>
  <si>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</si>
  <si>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</si>
  <si>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</si>
  <si>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</si>
  <si>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</si>
  <si>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</si>
  <si>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</si>
  <si>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</si>
  <si>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</si>
  <si>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</si>
  <si>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</si>
  <si>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</si>
  <si>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</si>
  <si>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</si>
  <si>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</si>
  <si>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</si>
  <si>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</si>
  <si>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</si>
  <si>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</si>
  <si>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</si>
  <si>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</si>
  <si>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</si>
  <si>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</si>
  <si>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</si>
  <si>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</si>
  <si>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</si>
  <si>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</si>
  <si>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</si>
  <si>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</si>
  <si>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</si>
  <si>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</si>
  <si>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</si>
  <si>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</si>
  <si>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</si>
  <si>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</si>
  <si>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</si>
  <si>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</si>
  <si>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</si>
  <si>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</si>
  <si>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</si>
  <si>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</si>
  <si>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</si>
  <si>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</si>
  <si>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</si>
  <si>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</si>
  <si>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</si>
  <si>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</si>
  <si>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</si>
  <si>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</si>
  <si>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</si>
  <si>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</si>
  <si>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</si>
  <si>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</si>
  <si>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</si>
  <si>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</si>
  <si>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</si>
  <si>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</si>
  <si>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</si>
  <si>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</si>
  <si>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</si>
  <si>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</si>
  <si>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</si>
  <si>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</si>
  <si>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</si>
  <si>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</si>
  <si>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</si>
  <si>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</si>
  <si>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</si>
  <si>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</si>
  <si>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</si>
  <si>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</si>
  <si>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</si>
  <si>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</si>
  <si>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</si>
  <si>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</si>
  <si>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</si>
  <si>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</si>
  <si>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</si>
  <si>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</si>
  <si>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</si>
  <si>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</si>
  <si>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</si>
  <si>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</si>
  <si>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</si>
  <si>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</si>
  <si>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</si>
  <si>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</si>
  <si>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</si>
  <si>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</si>
  <si>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</si>
  <si>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</si>
  <si>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</si>
  <si>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</si>
  <si>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</si>
  <si>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</si>
  <si>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</si>
  <si>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</si>
  <si>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</si>
  <si>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</si>
  <si>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</si>
  <si>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</si>
  <si>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</si>
  <si>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</si>
  <si>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</si>
  <si>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</si>
  <si>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</si>
  <si>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</si>
  <si>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</si>
  <si>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</si>
  <si>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</si>
  <si>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</si>
  <si>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</si>
  <si>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</si>
  <si>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</si>
  <si>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</si>
  <si>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</si>
  <si>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</si>
  <si>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</si>
  <si>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</si>
  <si>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</si>
  <si>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</si>
  <si>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</si>
  <si>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</si>
  <si>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</si>
  <si>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</si>
  <si>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</si>
  <si>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</si>
  <si>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</si>
  <si>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</si>
  <si>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</si>
  <si>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</si>
  <si>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</si>
  <si>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</si>
  <si>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</si>
  <si>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</si>
  <si>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</si>
  <si>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</si>
  <si>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</si>
  <si>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</si>
  <si>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</si>
  <si>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</si>
  <si>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</si>
  <si>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</si>
  <si>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</si>
  <si>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</si>
  <si>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</si>
  <si>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</si>
  <si>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</si>
  <si>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</si>
  <si>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</si>
  <si>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</si>
  <si>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</si>
  <si>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</si>
  <si>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</si>
  <si>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</si>
  <si>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</si>
  <si>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</si>
  <si>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</si>
  <si>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</si>
  <si>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</si>
  <si>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</si>
  <si>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</si>
  <si>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</si>
  <si>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</si>
  <si>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</si>
  <si>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</si>
  <si>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</si>
  <si>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</si>
  <si>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</si>
  <si>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</si>
  <si>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</si>
  <si>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</si>
  <si>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</si>
  <si>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</si>
  <si>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</si>
  <si>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</si>
  <si>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</si>
  <si>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</si>
  <si>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</si>
  <si>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</si>
  <si>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</si>
  <si>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</si>
  <si>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</si>
  <si>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</si>
  <si>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</si>
  <si>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</si>
  <si>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</si>
  <si>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</si>
  <si>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</si>
  <si>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</si>
  <si>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</si>
  <si>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</si>
  <si>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</si>
  <si>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</si>
  <si>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</si>
  <si>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</si>
  <si>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</si>
  <si>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</si>
  <si>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</si>
  <si>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</si>
  <si>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</si>
  <si>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</si>
  <si>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</si>
  <si>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</si>
  <si>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</si>
  <si>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</si>
  <si>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</si>
  <si>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</si>
  <si>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</si>
  <si>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</si>
  <si>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</si>
  <si>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</si>
  <si>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</si>
  <si>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</si>
  <si>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</si>
  <si>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</si>
  <si>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</si>
  <si>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</si>
  <si>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</si>
  <si>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</si>
  <si>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</si>
  <si>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</si>
  <si>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</si>
  <si>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</si>
  <si>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</si>
  <si>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</si>
  <si>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</si>
  <si>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</si>
  <si>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</si>
  <si>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</si>
  <si>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</si>
  <si>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</si>
  <si>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</si>
  <si>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</si>
  <si>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</si>
  <si>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</si>
  <si>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</si>
  <si>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</si>
  <si>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</si>
  <si>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</si>
  <si>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</si>
  <si>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</si>
  <si>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</si>
  <si>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</si>
  <si>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</si>
  <si>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</si>
  <si>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</si>
  <si>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</si>
  <si>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</si>
  <si>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</si>
  <si>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</si>
  <si>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</si>
  <si>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</si>
  <si>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</si>
  <si>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</si>
  <si>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</si>
  <si>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</si>
  <si>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</si>
  <si>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</si>
  <si>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</si>
  <si>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</si>
  <si>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</si>
  <si>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</si>
  <si>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</si>
  <si>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</si>
  <si>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</si>
  <si>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</si>
  <si>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</si>
  <si>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</si>
  <si>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</si>
  <si>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</si>
  <si>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</si>
  <si>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</si>
  <si>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</si>
  <si>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</si>
  <si>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</si>
  <si>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</si>
  <si>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</si>
  <si>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</si>
  <si>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</si>
  <si>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</si>
  <si>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</si>
  <si>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</si>
  <si>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</si>
  <si>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</si>
  <si>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</si>
  <si>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</si>
  <si>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</si>
  <si>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</si>
  <si>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</si>
  <si>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</si>
  <si>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</si>
  <si>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</si>
  <si>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</si>
  <si>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</si>
  <si>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</si>
  <si>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</si>
  <si>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</si>
  <si>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</si>
  <si>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</si>
  <si>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</si>
  <si>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</si>
  <si>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</si>
  <si>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</si>
  <si>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</si>
  <si>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</si>
  <si>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</si>
  <si>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</si>
  <si>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</si>
  <si>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</si>
  <si>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</si>
  <si>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</si>
  <si>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</si>
  <si>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</si>
  <si>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</si>
  <si>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</si>
  <si>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</si>
  <si>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</si>
  <si>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</si>
  <si>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</si>
  <si>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</si>
  <si>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</si>
  <si>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</si>
  <si>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</si>
  <si>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</si>
  <si>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</si>
  <si>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</si>
  <si>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</si>
  <si>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</si>
  <si>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</si>
  <si>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</si>
  <si>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</si>
  <si>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</si>
  <si>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</si>
  <si>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</si>
  <si>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</si>
  <si>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</si>
  <si>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</si>
  <si>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</si>
  <si>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</si>
  <si>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</si>
  <si>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</si>
  <si>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</si>
  <si>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</si>
  <si>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</si>
  <si>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</si>
  <si>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</si>
  <si>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</si>
  <si>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</si>
  <si>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</si>
  <si>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</si>
  <si>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</si>
  <si>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</si>
  <si>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</si>
  <si>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</si>
  <si>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</si>
  <si>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</si>
  <si>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</si>
  <si>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</si>
  <si>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</si>
  <si>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</si>
  <si>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</si>
  <si>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</si>
  <si>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</si>
  <si>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</si>
  <si>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</si>
  <si>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</si>
  <si>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</si>
  <si>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</si>
  <si>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</si>
  <si>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</si>
  <si>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</si>
  <si>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</si>
  <si>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</si>
  <si>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</si>
  <si>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</si>
  <si>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</si>
  <si>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</si>
  <si>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</si>
  <si>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</si>
  <si>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</si>
  <si>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</si>
  <si>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</si>
  <si>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</si>
  <si>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</si>
  <si>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</si>
  <si>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</si>
  <si>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</si>
  <si>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</si>
  <si>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</si>
  <si>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</si>
  <si>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</si>
  <si>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</si>
  <si>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</si>
  <si>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</si>
  <si>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</si>
  <si>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</si>
  <si>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</si>
  <si>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</si>
  <si>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</si>
  <si>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</si>
  <si>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</si>
  <si>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</si>
  <si>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</si>
  <si>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</si>
  <si>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</si>
  <si>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</si>
  <si>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</si>
  <si>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</si>
  <si>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</si>
  <si>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</si>
  <si>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</si>
  <si>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</si>
  <si>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</si>
  <si>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</si>
  <si>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</si>
  <si>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</si>
  <si>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</si>
  <si>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</si>
  <si>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</si>
  <si>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</si>
  <si>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</si>
  <si>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</si>
  <si>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</si>
  <si>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</si>
  <si>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</si>
  <si>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</si>
  <si>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</si>
  <si>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</si>
  <si>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</si>
  <si>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</si>
  <si>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</si>
  <si>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</si>
  <si>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</si>
  <si>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</si>
  <si>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</si>
  <si>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</si>
  <si>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</si>
  <si>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</si>
  <si>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</si>
  <si>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</si>
  <si>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</si>
  <si>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</si>
  <si>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</si>
  <si>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</si>
  <si>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</si>
  <si>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</si>
  <si>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</si>
  <si>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</si>
  <si>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</si>
  <si>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</si>
  <si>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</si>
  <si>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</si>
  <si>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</si>
  <si>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</si>
  <si>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</si>
  <si>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</si>
  <si>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</si>
  <si>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</si>
  <si>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</si>
  <si>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</si>
  <si>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</si>
  <si>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</si>
  <si>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</si>
  <si>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</si>
  <si>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</si>
  <si>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</si>
  <si>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</si>
  <si>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</si>
  <si>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</si>
  <si>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</si>
  <si>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</si>
  <si>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</si>
  <si>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</si>
  <si>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</si>
  <si>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</si>
  <si>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</si>
  <si>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</si>
  <si>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</si>
  <si>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</si>
  <si>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</si>
  <si>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</si>
  <si>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</si>
  <si>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</si>
  <si>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</si>
  <si>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</si>
  <si>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</si>
  <si>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</si>
  <si>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</si>
  <si>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</si>
  <si>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</si>
  <si>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</si>
  <si>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</si>
  <si>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</si>
  <si>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</si>
  <si>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</si>
  <si>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</si>
  <si>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</si>
  <si>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</si>
  <si>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</si>
  <si>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</si>
  <si>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</si>
  <si>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</si>
  <si>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</si>
  <si>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</si>
  <si>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</si>
  <si>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</si>
  <si>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</si>
  <si>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</si>
  <si>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</si>
  <si>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</si>
  <si>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</si>
  <si>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</si>
  <si>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</si>
  <si>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</si>
  <si>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</si>
  <si>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</si>
  <si>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</si>
  <si>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</si>
  <si>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</si>
  <si>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</si>
  <si>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</si>
  <si>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</si>
  <si>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</si>
  <si>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</si>
  <si>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</si>
  <si>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</si>
  <si>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</si>
  <si>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</si>
  <si>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</si>
  <si>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</si>
  <si>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</si>
  <si>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</si>
  <si>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</si>
  <si>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</si>
  <si>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</si>
  <si>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</si>
  <si>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</si>
  <si>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</si>
  <si>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</si>
  <si>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</si>
  <si>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</si>
  <si>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</si>
  <si>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</si>
  <si>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</si>
  <si>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</si>
  <si>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</si>
  <si>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</si>
  <si>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</si>
  <si>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</si>
  <si>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</si>
  <si>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</si>
  <si>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</si>
  <si>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</si>
  <si>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</si>
  <si>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</si>
  <si>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</si>
  <si>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</si>
  <si>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</si>
  <si>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</si>
  <si>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</si>
  <si>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</si>
  <si>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</si>
  <si>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</si>
  <si>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</si>
  <si>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</si>
  <si>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</si>
  <si>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</si>
  <si>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</si>
  <si>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</si>
  <si>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</si>
  <si>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</si>
  <si>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</si>
  <si>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</si>
  <si>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</si>
  <si>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</si>
  <si>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</si>
  <si>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</si>
  <si>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</si>
  <si>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</si>
  <si>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</si>
  <si>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</si>
  <si>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</si>
  <si>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</si>
  <si>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</si>
  <si>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</si>
  <si>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</si>
  <si>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</si>
  <si>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</si>
  <si>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</si>
  <si>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</si>
  <si>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</si>
  <si>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</si>
  <si>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</si>
  <si>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</si>
  <si>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</si>
  <si>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</si>
  <si>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</si>
  <si>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</si>
  <si>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</si>
  <si>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</si>
  <si>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</si>
  <si>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</si>
  <si>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</si>
  <si>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</si>
  <si>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</si>
  <si>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</si>
  <si>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</si>
  <si>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</si>
  <si>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</si>
  <si>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</si>
  <si>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</si>
  <si>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</si>
  <si>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</si>
  <si>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</si>
  <si>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</si>
  <si>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</si>
  <si>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</si>
  <si>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</si>
  <si>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</si>
  <si>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</si>
  <si>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</si>
  <si>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</si>
  <si>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</si>
  <si>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</si>
  <si>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</si>
  <si>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</si>
  <si>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</si>
  <si>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</si>
  <si>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</si>
  <si>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</si>
  <si>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</si>
  <si>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</si>
  <si>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</si>
  <si>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</si>
  <si>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</si>
  <si>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</si>
  <si>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</si>
  <si>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</si>
  <si>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</si>
  <si>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</si>
  <si>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</si>
  <si>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</si>
  <si>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</si>
  <si>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</si>
  <si>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</si>
  <si>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</si>
  <si>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</si>
  <si>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</si>
  <si>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</si>
  <si>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</si>
  <si>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</si>
  <si>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</si>
  <si>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</si>
  <si>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</si>
  <si>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</si>
  <si>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</si>
  <si>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</si>
  <si>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</si>
  <si>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</si>
  <si>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</si>
  <si>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</si>
  <si>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</si>
  <si>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</si>
  <si>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</si>
  <si>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</si>
  <si>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</si>
  <si>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</si>
  <si>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</si>
  <si>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</si>
  <si>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</si>
  <si>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</si>
  <si>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</si>
  <si>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</si>
  <si>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</si>
  <si>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</si>
  <si>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</si>
  <si>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</si>
  <si>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</si>
  <si>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</si>
  <si>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</si>
  <si>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</si>
  <si>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</si>
  <si>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</si>
  <si>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</si>
  <si>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</si>
  <si>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</si>
  <si>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</si>
  <si>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</si>
  <si>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</si>
  <si>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</si>
  <si>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</si>
  <si>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</si>
  <si>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</si>
  <si>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</si>
  <si>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</si>
  <si>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</si>
  <si>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</si>
  <si>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</si>
  <si>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</si>
  <si>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</si>
  <si>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</si>
  <si>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</si>
  <si>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</si>
  <si>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</si>
  <si>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</si>
  <si>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</si>
  <si>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</si>
  <si>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</si>
  <si>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</si>
  <si>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</si>
  <si>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</si>
  <si>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</si>
  <si>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</si>
  <si>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</si>
  <si>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</si>
  <si>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</si>
  <si>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</si>
  <si>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</si>
  <si>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</si>
  <si>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</si>
  <si>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</si>
  <si>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</si>
  <si>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</si>
  <si>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</si>
  <si>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</si>
  <si>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</si>
  <si>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</si>
  <si>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</si>
  <si>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</si>
  <si>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</si>
  <si>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</si>
  <si>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</si>
  <si>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</si>
  <si>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</si>
  <si>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</si>
  <si>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</si>
  <si>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</si>
  <si>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</si>
  <si>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</si>
  <si>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</si>
  <si>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</si>
  <si>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</si>
  <si>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</si>
  <si>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</si>
  <si>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</si>
  <si>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</si>
  <si>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</si>
  <si>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</si>
  <si>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</si>
  <si>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</si>
  <si>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</si>
  <si>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</si>
  <si>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</si>
  <si>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</si>
  <si>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</si>
  <si>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</si>
  <si>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</si>
  <si>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</si>
  <si>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</si>
  <si>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</si>
  <si>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</si>
  <si>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</si>
  <si>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</si>
  <si>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</si>
  <si>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</si>
  <si>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</si>
  <si>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</si>
  <si>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</si>
  <si>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</si>
  <si>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</si>
  <si>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</si>
  <si>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</si>
  <si>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</si>
  <si>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</si>
  <si>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</si>
  <si>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</si>
  <si>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</si>
  <si>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</si>
  <si>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</si>
  <si>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</si>
  <si>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</si>
  <si>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</si>
  <si>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</si>
  <si>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</si>
  <si>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</si>
  <si>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</si>
  <si>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</si>
  <si>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</si>
  <si>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</si>
  <si>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</si>
  <si>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</si>
  <si>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</si>
  <si>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</si>
  <si>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</si>
  <si>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</si>
  <si>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</si>
  <si>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</si>
  <si>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</si>
  <si>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</si>
  <si>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</si>
  <si>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</si>
  <si>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</si>
  <si>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</si>
  <si>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</si>
  <si>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</si>
  <si>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</si>
  <si>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</si>
  <si>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</si>
  <si>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</si>
  <si>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</si>
  <si>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</si>
  <si>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</si>
  <si>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</si>
  <si>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</si>
  <si>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</si>
  <si>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</si>
  <si>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</si>
  <si>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</si>
  <si>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</si>
  <si>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</si>
  <si>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</si>
  <si>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</si>
  <si>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</si>
  <si>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</si>
  <si>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</si>
  <si>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</si>
  <si>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</si>
  <si>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</si>
  <si>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</si>
  <si>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</si>
  <si>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</si>
  <si>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</si>
  <si>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</si>
  <si>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</si>
  <si>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</si>
  <si>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</si>
  <si>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</si>
  <si>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</si>
  <si>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</si>
  <si>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</si>
  <si>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</si>
  <si>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</si>
  <si>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</si>
  <si>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</si>
  <si>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</si>
  <si>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</si>
  <si>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</si>
  <si>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</si>
  <si>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</si>
  <si>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</si>
  <si>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</si>
  <si>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</si>
  <si>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</si>
  <si>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</si>
  <si>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</si>
  <si>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</si>
  <si>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</si>
  <si>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</si>
  <si>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</si>
  <si>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</si>
  <si>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</si>
  <si>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</si>
  <si>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</si>
  <si>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</si>
  <si>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</si>
  <si>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</si>
  <si>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</si>
  <si>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</si>
  <si>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</si>
  <si>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</si>
  <si>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</si>
  <si>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</si>
  <si>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</si>
  <si>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</si>
  <si>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</si>
  <si>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</si>
  <si>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</si>
  <si>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</si>
  <si>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</si>
  <si>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</si>
  <si>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</si>
  <si>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</si>
  <si>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</si>
  <si>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</si>
  <si>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</si>
  <si>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</si>
  <si>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</si>
  <si>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</si>
  <si>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</si>
  <si>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</si>
  <si>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</si>
  <si>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</si>
  <si>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</si>
  <si>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</si>
  <si>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</si>
  <si>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</si>
  <si>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</si>
  <si>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</si>
  <si>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</si>
  <si>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</si>
  <si>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</si>
  <si>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</si>
  <si>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</si>
  <si>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</si>
  <si>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</si>
  <si>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</si>
  <si>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</si>
  <si>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</si>
  <si>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</si>
  <si>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</si>
  <si>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</si>
  <si>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</si>
  <si>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</si>
  <si>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</si>
  <si>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</si>
  <si>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</si>
  <si>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</si>
  <si>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</si>
  <si>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</si>
  <si>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</si>
  <si>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</si>
  <si>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</si>
  <si>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</si>
  <si>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</si>
  <si>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</si>
  <si>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</si>
  <si>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</si>
  <si>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</si>
  <si>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</si>
  <si>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</si>
  <si>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</si>
  <si>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</si>
  <si>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</si>
  <si>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</si>
  <si>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</si>
  <si>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</si>
  <si>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</si>
  <si>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</si>
  <si>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</si>
  <si>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</si>
  <si>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</si>
  <si>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</si>
  <si>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</si>
  <si>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</si>
  <si>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</si>
  <si>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</si>
  <si>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</si>
  <si>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</si>
  <si>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</si>
  <si>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</si>
  <si>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</si>
  <si>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</si>
  <si>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</si>
  <si>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</si>
  <si>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</si>
  <si>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</si>
  <si>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</si>
  <si>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</si>
  <si>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</si>
  <si>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</si>
  <si>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</si>
  <si>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</si>
  <si>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</si>
  <si>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</si>
  <si>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</si>
  <si>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</si>
  <si>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</si>
  <si>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</si>
  <si>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</si>
  <si>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</si>
  <si>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</si>
  <si>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</si>
  <si>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</si>
  <si>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</si>
  <si>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</si>
  <si>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</si>
  <si>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</si>
  <si>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</si>
  <si>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</si>
  <si>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</si>
  <si>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</si>
  <si>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</si>
  <si>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</si>
  <si>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</si>
  <si>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</si>
  <si>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</si>
  <si>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</si>
  <si>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</si>
  <si>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</si>
  <si>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</si>
  <si>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</si>
  <si>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</si>
  <si>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</si>
  <si>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</si>
  <si>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</si>
  <si>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</si>
  <si>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</si>
  <si>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</si>
  <si>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</si>
  <si>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</si>
  <si>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</si>
  <si>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</si>
  <si>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</si>
  <si>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</si>
  <si>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</si>
  <si>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</si>
  <si>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</si>
  <si>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</si>
  <si>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</si>
  <si>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</si>
  <si>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</si>
  <si>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</si>
  <si>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</si>
  <si>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</si>
  <si>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</si>
  <si>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</si>
  <si>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</si>
  <si>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</si>
  <si>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</si>
  <si>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</si>
  <si>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</si>
  <si>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</si>
  <si>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</si>
  <si>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</si>
  <si>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</si>
  <si>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</si>
  <si>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</si>
  <si>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</si>
  <si>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</si>
  <si>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</si>
  <si>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</si>
  <si>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</si>
  <si>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</si>
  <si>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</si>
  <si>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</si>
  <si>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</si>
  <si>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</si>
  <si>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</si>
  <si>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</si>
  <si>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</si>
  <si>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</si>
  <si>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</si>
  <si>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</si>
  <si>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</si>
  <si>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</si>
  <si>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</si>
  <si>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</si>
  <si>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</si>
  <si>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</si>
  <si>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</si>
  <si>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</si>
  <si>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</si>
  <si>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</si>
  <si>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</si>
  <si>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</si>
  <si>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</si>
  <si>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</si>
  <si>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</si>
  <si>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</si>
  <si>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</si>
  <si>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</si>
  <si>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</si>
  <si>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</si>
  <si>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</si>
  <si>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</si>
  <si>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</si>
  <si>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</si>
  <si>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</si>
  <si>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</si>
  <si>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</si>
  <si>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</si>
  <si>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</si>
  <si>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</si>
  <si>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</si>
  <si>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</si>
  <si>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</si>
  <si>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</si>
  <si>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</si>
  <si>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</si>
  <si>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</si>
  <si>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</si>
  <si>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</si>
  <si>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</si>
  <si>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</si>
  <si>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</si>
  <si>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</si>
  <si>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</si>
  <si>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</si>
  <si>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</si>
  <si>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</si>
  <si>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</si>
  <si>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</si>
  <si>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</si>
  <si>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</si>
  <si>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</si>
  <si>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</si>
  <si>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</si>
  <si>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</si>
  <si>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</si>
  <si>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</si>
  <si>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</si>
  <si>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</si>
  <si>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</si>
  <si>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</si>
  <si>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</si>
  <si>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</si>
  <si>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</si>
  <si>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</si>
  <si>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</si>
  <si>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</si>
  <si>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</si>
  <si>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</si>
  <si>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</si>
  <si>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</si>
  <si>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</si>
  <si>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</si>
  <si>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</si>
  <si>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</si>
  <si>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</si>
  <si>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</si>
  <si>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</si>
  <si>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</si>
  <si>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</si>
  <si>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</si>
  <si>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</si>
  <si>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</si>
  <si>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</si>
  <si>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</si>
  <si>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</si>
  <si>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</si>
  <si>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</si>
  <si>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</si>
  <si>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</si>
  <si>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</si>
  <si>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</si>
  <si>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</si>
  <si>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</si>
  <si>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</si>
  <si>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</si>
  <si>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</si>
  <si>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</si>
  <si>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</si>
  <si>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</si>
  <si>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</si>
  <si>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</si>
  <si>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</si>
  <si>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</si>
  <si>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</si>
  <si>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</si>
  <si>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</si>
  <si>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</si>
  <si>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</si>
  <si>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</si>
  <si>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</si>
  <si>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</si>
  <si>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</si>
  <si>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</si>
  <si>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</si>
  <si>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</si>
  <si>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</si>
  <si>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</si>
  <si>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</si>
  <si>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</si>
  <si>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</si>
  <si>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</si>
  <si>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</si>
  <si>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</si>
  <si>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</si>
  <si>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</si>
  <si>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</si>
  <si>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</si>
  <si>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</si>
  <si>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</si>
  <si>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</si>
  <si>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</si>
  <si>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</si>
  <si>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</si>
  <si>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</si>
  <si>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</si>
  <si>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</si>
  <si>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</si>
  <si>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</si>
  <si>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</si>
  <si>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</si>
  <si>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</si>
  <si>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</si>
  <si>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</si>
  <si>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</si>
  <si>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</si>
  <si>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</si>
  <si>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</si>
  <si>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</si>
  <si>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</si>
  <si>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</si>
  <si>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</si>
  <si>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</si>
  <si>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</si>
  <si>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</si>
  <si>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</si>
  <si>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</si>
  <si>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</si>
  <si>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</si>
  <si>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</si>
  <si>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</si>
  <si>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</si>
  <si>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</si>
  <si>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</si>
  <si>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</si>
  <si>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</si>
  <si>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</si>
  <si>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</si>
  <si>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</si>
  <si>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</si>
  <si>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</si>
  <si>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</si>
  <si>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</si>
  <si>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</si>
  <si>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</si>
  <si>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</si>
  <si>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</si>
  <si>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</si>
  <si>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</si>
  <si>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</si>
  <si>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</si>
  <si>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</si>
  <si>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</si>
  <si>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</si>
  <si>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</si>
  <si>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</si>
  <si>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</si>
  <si>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</si>
  <si>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</si>
  <si>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</si>
  <si>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</si>
  <si>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</si>
  <si>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</si>
  <si>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</si>
  <si>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</si>
  <si>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</si>
  <si>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</si>
  <si>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</si>
  <si>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</si>
  <si>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</si>
  <si>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</si>
  <si>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</si>
  <si>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</si>
  <si>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</si>
  <si>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</si>
  <si>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</si>
  <si>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</si>
  <si>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</si>
  <si>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</si>
  <si>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</si>
  <si>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</si>
  <si>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</si>
  <si>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</si>
  <si>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</si>
  <si>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</si>
  <si>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</si>
  <si>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</si>
  <si>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</si>
  <si>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</si>
  <si>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</si>
  <si>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</si>
  <si>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</si>
  <si>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</si>
  <si>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</si>
  <si>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</si>
  <si>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</si>
  <si>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</si>
  <si>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</si>
  <si>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</si>
  <si>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</si>
  <si>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</si>
  <si>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</si>
  <si>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</si>
  <si>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</si>
  <si>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</si>
  <si>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</si>
  <si>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</si>
  <si>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</si>
  <si>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</si>
  <si>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</si>
  <si>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</si>
  <si>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</si>
  <si>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</si>
  <si>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</si>
  <si>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</si>
  <si>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</si>
  <si>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</si>
  <si>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</si>
  <si>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</si>
  <si>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</si>
  <si>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</si>
  <si>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</si>
  <si>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</si>
  <si>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</si>
  <si>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</si>
  <si>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</si>
  <si>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</si>
  <si>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</si>
  <si>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</si>
  <si>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</si>
  <si>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</si>
  <si>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</si>
  <si>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</si>
  <si>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</si>
  <si>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</si>
  <si>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</si>
  <si>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</si>
  <si>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</si>
  <si>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</si>
  <si>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</si>
  <si>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</si>
  <si>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</si>
  <si>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</si>
  <si>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</si>
  <si>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</si>
  <si>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</si>
  <si>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</si>
  <si>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</si>
  <si>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</si>
  <si>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</si>
  <si>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</si>
  <si>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</si>
  <si>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</si>
  <si>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</si>
  <si>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</si>
  <si>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</si>
  <si>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</si>
  <si>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</si>
  <si>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</si>
  <si>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</si>
  <si>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</si>
  <si>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</si>
  <si>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</si>
  <si>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</si>
  <si>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</si>
  <si>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</si>
  <si>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</si>
  <si>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</si>
  <si>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</si>
  <si>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</si>
  <si>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</si>
  <si>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</si>
  <si>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</si>
  <si>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</si>
  <si>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</si>
  <si>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</si>
  <si>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</si>
  <si>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</si>
  <si>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</si>
  <si>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</si>
  <si>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</si>
  <si>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</si>
  <si>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</si>
  <si>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</si>
  <si>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</si>
  <si>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</si>
  <si>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</si>
  <si>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</si>
  <si>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</si>
  <si>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</si>
  <si>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</si>
  <si>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</si>
  <si>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</si>
  <si>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</si>
  <si>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</si>
  <si>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</si>
  <si>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</si>
  <si>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</si>
  <si>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</si>
  <si>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</si>
  <si>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</si>
  <si>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</si>
  <si>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</si>
  <si>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</si>
  <si>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</si>
  <si>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</si>
  <si>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</si>
  <si>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</si>
  <si>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</si>
  <si>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</si>
  <si>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</si>
  <si>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</si>
  <si>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</si>
  <si>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</si>
  <si>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</si>
  <si>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</si>
  <si>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</si>
  <si>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</si>
  <si>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</si>
  <si>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</si>
  <si>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</si>
  <si>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</si>
  <si>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</si>
  <si>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</si>
  <si>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</si>
  <si>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la messa in sicurezza del vetro delle porte condominiali.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</si>
  <si>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</si>
  <si>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</si>
  <si>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</si>
  <si>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</si>
  <si>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</si>
  <si>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</si>
  <si>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</si>
  <si>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</si>
  <si>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</si>
  <si>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</si>
  <si>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</si>
  <si>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</si>
  <si>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</si>
  <si>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</si>
  <si>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</si>
  <si>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</si>
  <si>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</si>
  <si>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</si>
  <si>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</si>
  <si>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</si>
  <si>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</si>
  <si>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</si>
  <si>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</si>
  <si>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</si>
  <si>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</si>
  <si>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</si>
  <si>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</si>
  <si>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</si>
  <si>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</si>
  <si>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</si>
  <si>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</si>
  <si>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</si>
  <si>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</si>
  <si>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</si>
  <si>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</si>
  <si>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</si>
  <si>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</si>
  <si>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</si>
  <si>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</si>
  <si>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</si>
  <si>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</si>
  <si>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</si>
  <si>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</si>
  <si>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</si>
  <si>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</si>
  <si>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</si>
  <si>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</si>
  <si>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</si>
  <si>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</si>
  <si>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</si>
  <si>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</si>
  <si>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</si>
  <si>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</si>
  <si>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</si>
  <si>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</si>
  <si>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</si>
  <si>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</si>
  <si>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</si>
  <si>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</si>
  <si>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</si>
  <si>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</si>
  <si>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</si>
  <si>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</si>
  <si>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</si>
  <si>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</si>
  <si>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</si>
  <si>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</si>
  <si>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</si>
  <si>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</si>
  <si>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</si>
  <si>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</si>
  <si>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</si>
  <si>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</si>
  <si>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</si>
  <si>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</si>
  <si>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</si>
  <si>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</si>
  <si>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</si>
  <si>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</si>
  <si>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</si>
  <si>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</si>
  <si>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POGGIO MIRTETO</t>
  </si>
  <si>
    <t>SEDE: POGGIO MIRTETO - ispettorato</t>
  </si>
  <si>
    <t>Via G. Matteotti 28</t>
  </si>
  <si>
    <t>Piano 1°</t>
  </si>
  <si>
    <t>Poggio Mirteto (RI)</t>
  </si>
  <si>
    <t>Altezza Stanze ≥270 cm</t>
  </si>
  <si>
    <t>Le parti apribili dei serramenti (porta di accesso al cortile del piano ammezzato) intralciano passaggi / vie di fuga.</t>
  </si>
  <si>
    <t>E’ presente un corpo scale dal portone d’ingresso fino al raggiungimento della sede priva di servoscala.</t>
  </si>
  <si>
    <t>L’accesso al condominio avviene attraverso un serramento costituito da intelaiatura metallica, completa di listelli verticali, e specchiature vetrate</t>
  </si>
  <si>
    <t>I lavoratori dispongono internamente al luogo di lavoro di acqua corrente per uso potabile, per lavarsi e di detergenti e mezzi per asciugarsi.
Sono disponibili n. 1 bagni, distinti per genere, poiché i lavoratori di sesso diverso sono in numero inferiore a 10</t>
  </si>
  <si>
    <t>Presenti 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</si>
  <si>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</si>
  <si>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</si>
  <si>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L’ispettorato si trova al 1° piano di un fabbricato di 4 piani fuori terra e senza piani interrati con affaccio su una delle principali arterie commerciali della città.
L’immobile, costituisce parte della cortina edilizia dell’isolato.
Lo stabile accoglie per lo più residenze; al piano terra sono presenti attività commerciali.
L’accesso allo stabile avviene attraverso un ampio serramento in metallo e vetro che conduce in un androne condominiale ove si trova il vano scala. Quest'ultimo è costituito da struttura in cemento armato e le rampe sono delimitate da un parapetto in metallo con corrimano. Non sono presenti gli ascensori.</t>
  </si>
  <si>
    <t>L’impianto di riscaldamento è costituito da radiatori facenti capo a caldaia a gas (cortile esterno) del tipo autonomo.
L’impianto di raffrescamento è costituito da split a parete che consente la gestione autonoma degli elementi.</t>
  </si>
  <si>
    <t>L’accesso al condominio avviene tramite serramento in metallo e vetro ben visibile.</t>
  </si>
  <si>
    <t>Impianto a gas autonomo_Caldaia posizionata all'esterno.</t>
  </si>
  <si>
    <t>Caldaia a gas installata all'esterno dei locali</t>
  </si>
  <si>
    <t>SCIA Agibilità N. 53/2022 Prot. N.14679 del 04-10-2022</t>
  </si>
  <si>
    <t>CILA N. 75/2022 Prot. N. 12172 del 13-08-2022</t>
  </si>
  <si>
    <t>Di.co di Tecnoimpianti del 09-09-2022</t>
  </si>
  <si>
    <t>Di.co n. 7 di Termoidraulica Sabatini del 19-09-2022</t>
  </si>
  <si>
    <t>LUOGO SICURO ESTERNO - Via Matteotti_marciapiede la opposto</t>
  </si>
  <si>
    <t>Di.co del 31/01/2023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</si>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</sst>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7030A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685" r="20685"/>
        <a:stretch/>
      </xdr:blipFill>
      <xdr:spPr bwMode="auto">
        <a:xfrm>
          <a:off x="2944699" y="397346"/>
          <a:ext cx="2784724" cy="35622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74972</xdr:colOff>
      <xdr:row>35</xdr:row>
      <xdr:rowOff>154698</xdr:rowOff>
    </xdr:from>
    <xdr:to>
      <xdr:col>10</xdr:col>
      <xdr:colOff>228058</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7299" y="7591525"/>
          <a:ext cx="4615182"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74216</xdr:colOff>
      <xdr:row>31</xdr:row>
      <xdr:rowOff>169020</xdr:rowOff>
    </xdr:from>
    <xdr:to>
      <xdr:col>1</xdr:col>
      <xdr:colOff>6701117</xdr:colOff>
      <xdr:row>52</xdr:row>
      <xdr:rowOff>173401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37922" y="6769285"/>
          <a:ext cx="6626901" cy="4475528"/>
        </a:xfrm>
        <a:prstGeom prst="rect">
          <a:avLst/>
        </a:prstGeom>
      </xdr:spPr>
    </xdr:pic>
    <xdr:clientData/>
  </xdr:twoCellAnchor>
  <xdr:twoCellAnchor editAs="oneCell">
    <xdr:from>
      <xdr:col>0</xdr:col>
      <xdr:colOff>127827</xdr:colOff>
      <xdr:row>1</xdr:row>
      <xdr:rowOff>15876</xdr:rowOff>
    </xdr:from>
    <xdr:to>
      <xdr:col>1</xdr:col>
      <xdr:colOff>7580832</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7827" y="225426"/>
          <a:ext cx="8415030" cy="5962650"/>
        </a:xfrm>
        <a:prstGeom prst="rect">
          <a:avLst/>
        </a:prstGeom>
      </xdr:spPr>
    </xdr:pic>
    <xdr:clientData/>
  </xdr:twoCellAnchor>
  <xdr:twoCellAnchor editAs="oneCell">
    <xdr:from>
      <xdr:col>1</xdr:col>
      <xdr:colOff>2301731</xdr:colOff>
      <xdr:row>39</xdr:row>
      <xdr:rowOff>28816</xdr:rowOff>
    </xdr:from>
    <xdr:to>
      <xdr:col>1</xdr:col>
      <xdr:colOff>2846508</xdr:colOff>
      <xdr:row>40</xdr:row>
      <xdr:rowOff>132378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417748">
          <a:off x="3379589" y="8218223"/>
          <a:ext cx="316474" cy="544777"/>
        </a:xfrm>
        <a:prstGeom prst="rect">
          <a:avLst/>
        </a:prstGeom>
      </xdr:spPr>
    </xdr:pic>
    <xdr:clientData/>
  </xdr:twoCellAnchor>
  <xdr:twoCellAnchor editAs="oneCell">
    <xdr:from>
      <xdr:col>1</xdr:col>
      <xdr:colOff>2537702</xdr:colOff>
      <xdr:row>33</xdr:row>
      <xdr:rowOff>198689</xdr:rowOff>
    </xdr:from>
    <xdr:to>
      <xdr:col>1</xdr:col>
      <xdr:colOff>3272042</xdr:colOff>
      <xdr:row>37</xdr:row>
      <xdr:rowOff>83106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1408" y="7224777"/>
          <a:ext cx="734340" cy="73606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15" zoomScaleNormal="100" zoomScaleSheetLayoutView="100" zoomScalePageLayoutView="115" workbookViewId="0">
      <selection activeCell="K18" sqref="K18:L19"/>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374</v>
      </c>
      <c r="B1" s="168"/>
      <c r="C1" s="168"/>
      <c r="D1" s="168"/>
      <c r="E1" s="168"/>
      <c r="F1" s="168"/>
      <c r="G1" s="168"/>
      <c r="H1" s="168"/>
      <c r="I1" s="168"/>
      <c r="J1" s="168"/>
      <c r="K1" s="168"/>
      <c r="L1" s="168"/>
      <c r="M1" s="168"/>
    </row>
    <row r="2" spans="1:13" ht="39.75" customHeight="1" x14ac:dyDescent="0.3">
      <c r="A2" s="169" t="s">
        <v>387</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1858</v>
      </c>
      <c r="B9" s="168"/>
      <c r="C9" s="168"/>
      <c r="D9" s="168"/>
      <c r="E9" s="168"/>
      <c r="F9" s="168"/>
      <c r="G9" s="168"/>
      <c r="H9" s="168"/>
      <c r="I9" s="168"/>
      <c r="J9" s="168"/>
      <c r="K9" s="168"/>
      <c r="L9" s="168"/>
      <c r="M9" s="168"/>
    </row>
    <row r="10" spans="1:13" x14ac:dyDescent="0.3">
      <c r="A10" s="173">
        <v>44986</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375</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376</v>
      </c>
      <c r="E18" s="171"/>
      <c r="F18" s="171" t="s">
        <v>377</v>
      </c>
      <c r="G18" s="171" t="s">
        <v>378</v>
      </c>
      <c r="H18" s="171" t="s">
        <v>379</v>
      </c>
      <c r="I18" s="171" t="s">
        <v>380</v>
      </c>
      <c r="J18" s="171" t="s">
        <v>381</v>
      </c>
      <c r="K18" s="171" t="s">
        <v>1725</v>
      </c>
      <c r="L18" s="171"/>
      <c r="M18" s="176"/>
    </row>
    <row r="19" spans="1:13" ht="25.5" x14ac:dyDescent="0.3">
      <c r="A19" s="170"/>
      <c r="B19" s="170"/>
      <c r="C19" s="172"/>
      <c r="D19" s="135" t="s">
        <v>388</v>
      </c>
      <c r="E19" s="135" t="s">
        <v>382</v>
      </c>
      <c r="F19" s="171"/>
      <c r="G19" s="171"/>
      <c r="H19" s="171"/>
      <c r="I19" s="171"/>
      <c r="J19" s="171"/>
      <c r="K19" s="171"/>
      <c r="L19" s="171"/>
      <c r="M19" s="176"/>
    </row>
    <row r="20" spans="1:13" ht="25.5" x14ac:dyDescent="0.3">
      <c r="A20" s="170"/>
      <c r="B20" s="170"/>
      <c r="C20" s="172"/>
      <c r="D20" s="24"/>
      <c r="E20" s="24">
        <v>0</v>
      </c>
      <c r="F20" s="141">
        <v>44986</v>
      </c>
      <c r="G20" s="148" t="s">
        <v>383</v>
      </c>
      <c r="H20" s="24" t="s">
        <v>384</v>
      </c>
      <c r="I20" s="24" t="s">
        <v>385</v>
      </c>
      <c r="J20" s="24" t="s">
        <v>386</v>
      </c>
      <c r="K20" s="175"/>
      <c r="L20" s="175"/>
      <c r="M20" s="176"/>
    </row>
    <row r="21" spans="1:13" x14ac:dyDescent="0.3">
      <c r="A21" s="170"/>
      <c r="B21" s="170"/>
      <c r="C21" s="172"/>
      <c r="D21" s="23"/>
      <c r="E21" s="23"/>
      <c r="F21" s="23"/>
      <c r="G21" s="23"/>
      <c r="H21" s="23"/>
      <c r="I21" s="23"/>
      <c r="J21" s="23"/>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5"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1859</v>
      </c>
      <c r="E21" s="186"/>
      <c r="F21" s="186"/>
      <c r="G21" s="186"/>
      <c r="H21" s="186"/>
      <c r="I21" s="186"/>
      <c r="J21" s="186"/>
      <c r="K21" s="187"/>
      <c r="L21" s="50"/>
      <c r="M21" s="50"/>
      <c r="N21" s="50"/>
    </row>
    <row r="22" spans="1:14" x14ac:dyDescent="0.3">
      <c r="A22" s="50"/>
      <c r="B22" s="50"/>
      <c r="C22" s="50"/>
      <c r="D22" s="181" t="s">
        <v>390</v>
      </c>
      <c r="E22" s="181"/>
      <c r="F22" s="181" t="s">
        <v>1860</v>
      </c>
      <c r="G22" s="181"/>
      <c r="H22" s="181"/>
      <c r="I22" s="181"/>
      <c r="J22" s="181"/>
      <c r="K22" s="181"/>
      <c r="L22" s="50"/>
      <c r="M22" s="50"/>
      <c r="N22" s="50"/>
    </row>
    <row r="23" spans="1:14" x14ac:dyDescent="0.3">
      <c r="A23" s="50"/>
      <c r="B23" s="50"/>
      <c r="C23" s="50"/>
      <c r="D23" s="181" t="s">
        <v>391</v>
      </c>
      <c r="E23" s="181"/>
      <c r="F23" s="182" t="s">
        <v>1861</v>
      </c>
      <c r="G23" s="183"/>
      <c r="H23" s="183"/>
      <c r="I23" s="183"/>
      <c r="J23" s="183"/>
      <c r="K23" s="184"/>
      <c r="L23" s="50"/>
      <c r="M23" s="50"/>
      <c r="N23" s="50"/>
    </row>
    <row r="24" spans="1:14" x14ac:dyDescent="0.3">
      <c r="A24" s="50"/>
      <c r="B24" s="50"/>
      <c r="C24" s="50"/>
      <c r="D24" s="181" t="s">
        <v>392</v>
      </c>
      <c r="E24" s="181"/>
      <c r="F24" s="182" t="s">
        <v>1862</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1882</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1871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4" zoomScaleNormal="130" zoomScaleSheetLayoutView="100" zoomScalePageLayoutView="70" workbookViewId="0">
      <selection activeCell="F63" sqref="F6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1852</v>
      </c>
      <c r="D4" s="8" t="s">
        <v>18</v>
      </c>
      <c r="E4" s="8" t="s">
        <v>18</v>
      </c>
      <c r="F4" s="6" t="s">
        <v>1853</v>
      </c>
    </row>
    <row r="5" spans="1:7" ht="25.5" x14ac:dyDescent="0.25">
      <c r="A5" s="6" t="s">
        <v>10</v>
      </c>
      <c r="B5" s="6" t="s">
        <v>25</v>
      </c>
      <c r="C5" s="134" t="s">
        <v>36</v>
      </c>
      <c r="D5" s="8" t="s">
        <v>18</v>
      </c>
      <c r="E5" s="8" t="s">
        <v>18</v>
      </c>
      <c r="F5" s="6" t="s">
        <v>1857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1863</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1873</v>
      </c>
    </row>
    <row r="24" spans="1:7" ht="51" x14ac:dyDescent="0.25">
      <c r="A24" s="6" t="s">
        <v>72</v>
      </c>
      <c r="B24" s="6" t="s">
        <v>78</v>
      </c>
      <c r="C24" s="134" t="s">
        <v>66</v>
      </c>
      <c r="D24" s="8" t="s">
        <v>18</v>
      </c>
      <c r="E24" s="8" t="s">
        <v>22</v>
      </c>
      <c r="F24" s="6" t="s">
        <v>1864</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687</v>
      </c>
      <c r="D28" s="201" t="s">
        <v>18</v>
      </c>
      <c r="E28" s="201" t="s">
        <v>18</v>
      </c>
      <c r="F28" s="18" t="s">
        <v>109</v>
      </c>
    </row>
    <row r="29" spans="1:7" ht="60" customHeight="1" x14ac:dyDescent="0.25">
      <c r="A29" s="208"/>
      <c r="B29" s="208"/>
      <c r="C29" s="134" t="s">
        <v>1865</v>
      </c>
      <c r="D29" s="202"/>
      <c r="E29" s="203"/>
      <c r="F29" s="116" t="s">
        <v>110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1814</v>
      </c>
    </row>
    <row r="45" spans="1:6" ht="25.5" x14ac:dyDescent="0.25">
      <c r="A45" s="6" t="s">
        <v>147</v>
      </c>
      <c r="B45" s="6" t="s">
        <v>154</v>
      </c>
      <c r="C45" s="159" t="s">
        <v>66</v>
      </c>
      <c r="D45" s="8" t="s">
        <v>18</v>
      </c>
      <c r="E45" s="8" t="s">
        <v>18</v>
      </c>
      <c r="F45" s="65" t="s">
        <v>1814</v>
      </c>
    </row>
    <row r="46" spans="1:6" ht="48.75" customHeight="1" x14ac:dyDescent="0.2">
      <c r="A46" s="206" t="s">
        <v>130</v>
      </c>
      <c r="B46" s="217" t="s">
        <v>155</v>
      </c>
      <c r="C46" s="160" t="s">
        <v>164</v>
      </c>
      <c r="D46" s="220" t="s">
        <v>18</v>
      </c>
      <c r="E46" s="213" t="s">
        <v>18</v>
      </c>
      <c r="F46" s="68" t="s">
        <v>715</v>
      </c>
    </row>
    <row r="47" spans="1:6" ht="49.5" customHeight="1" x14ac:dyDescent="0.25">
      <c r="A47" s="207"/>
      <c r="B47" s="218"/>
      <c r="C47" s="210"/>
      <c r="D47" s="221"/>
      <c r="E47" s="214"/>
      <c r="F47" s="66" t="s">
        <v>719</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v>
      </c>
    </row>
    <row r="50" spans="1:6" ht="39" customHeight="1" x14ac:dyDescent="0.25">
      <c r="A50" s="207"/>
      <c r="B50" s="207"/>
      <c r="C50" s="210"/>
      <c r="D50" s="212"/>
      <c r="E50" s="214"/>
      <c r="F50" s="66" t="str">
        <f>F47</f>
        <v>Porta del condominio apribile tramite sistema meccanico ed elettrico</v>
      </c>
    </row>
    <row r="51" spans="1:6" ht="36.75" customHeight="1" x14ac:dyDescent="0.25">
      <c r="A51" s="208"/>
      <c r="B51" s="208"/>
      <c r="C51" s="211"/>
      <c r="D51" s="202"/>
      <c r="E51" s="203"/>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1796</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6" t="s">
        <v>202</v>
      </c>
      <c r="B63" s="206" t="s">
        <v>203</v>
      </c>
      <c r="C63" s="204" t="s">
        <v>204</v>
      </c>
      <c r="D63" s="201" t="s">
        <v>18</v>
      </c>
      <c r="E63" s="213" t="s">
        <v>18</v>
      </c>
      <c r="F63" s="68" t="s">
        <v>1866</v>
      </c>
    </row>
    <row r="64" spans="1:6" ht="17.25" customHeight="1" x14ac:dyDescent="0.25">
      <c r="A64" s="208"/>
      <c r="B64" s="208"/>
      <c r="C64" s="205"/>
      <c r="D64" s="202"/>
      <c r="E64" s="203"/>
      <c r="F64" s="67"/>
    </row>
    <row r="65" spans="1:6" ht="63.75" x14ac:dyDescent="0.25">
      <c r="A65" s="6" t="s">
        <v>207</v>
      </c>
      <c r="B65" s="6" t="s">
        <v>208</v>
      </c>
      <c r="C65" s="134" t="s">
        <v>210</v>
      </c>
      <c r="D65" s="8" t="s">
        <v>18</v>
      </c>
      <c r="E65" s="8" t="s">
        <v>22</v>
      </c>
      <c r="F65" s="115" t="s">
        <v>213</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6" t="s">
        <v>240</v>
      </c>
    </row>
    <row r="74" spans="1:6" ht="16.5" customHeight="1" x14ac:dyDescent="0.25">
      <c r="A74" s="6" t="s">
        <v>228</v>
      </c>
      <c r="B74" s="6" t="s">
        <v>237</v>
      </c>
      <c r="C74" s="134" t="s">
        <v>66</v>
      </c>
      <c r="D74" s="8" t="s">
        <v>20</v>
      </c>
      <c r="E74" s="8" t="s">
        <v>18</v>
      </c>
      <c r="F74" s="207"/>
    </row>
    <row r="75" spans="1:6" ht="16.5" x14ac:dyDescent="0.25">
      <c r="A75" s="6" t="s">
        <v>229</v>
      </c>
      <c r="B75" s="6" t="s">
        <v>238</v>
      </c>
      <c r="C75" s="134" t="s">
        <v>66</v>
      </c>
      <c r="D75" s="8" t="s">
        <v>20</v>
      </c>
      <c r="E75" s="8" t="s">
        <v>18</v>
      </c>
      <c r="F75" s="207"/>
    </row>
    <row r="76" spans="1:6" ht="38.25" x14ac:dyDescent="0.25">
      <c r="A76" s="6" t="s">
        <v>230</v>
      </c>
      <c r="B76" s="6" t="s">
        <v>239</v>
      </c>
      <c r="C76" s="134" t="s">
        <v>66</v>
      </c>
      <c r="D76" s="8" t="s">
        <v>20</v>
      </c>
      <c r="E76" s="8" t="s">
        <v>18</v>
      </c>
      <c r="F76" s="208"/>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t="s">
        <v>1872</v>
      </c>
    </row>
    <row r="89" spans="1:6" ht="44.25" customHeight="1" x14ac:dyDescent="0.25">
      <c r="A89" s="208"/>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t="s">
        <v>1610</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20</v>
      </c>
      <c r="F107" s="65" t="s">
        <v>725</v>
      </c>
    </row>
    <row r="108" spans="1:6" ht="27.75" customHeight="1" x14ac:dyDescent="0.25">
      <c r="A108" s="208"/>
      <c r="B108" s="208"/>
      <c r="C108" s="205"/>
      <c r="D108" s="202"/>
      <c r="E108" s="203"/>
      <c r="F108" s="67" t="s">
        <v>1484</v>
      </c>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1847</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90" priority="17"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39" operator="equal">
      <formula>"C/N"</formula>
    </cfRule>
  </conditionalFormatting>
  <conditionalFormatting sqref="C20">
    <cfRule type="cellIs" dxfId="288" priority="138" operator="equal">
      <formula>"SI/NO"</formula>
    </cfRule>
  </conditionalFormatting>
  <conditionalFormatting sqref="C21:C22">
    <cfRule type="cellIs" dxfId="287" priority="137" operator="equal">
      <formula>"C/N"</formula>
    </cfRule>
  </conditionalFormatting>
  <conditionalFormatting sqref="C24">
    <cfRule type="cellIs" dxfId="286" priority="136" operator="equal">
      <formula>"C/N"</formula>
    </cfRule>
  </conditionalFormatting>
  <conditionalFormatting sqref="C28">
    <cfRule type="containsText" dxfId="285" priority="63" operator="containsText" text="L’ufficio si trova al X° piano.">
      <formula>NOT(ISERROR(SEARCH("L’ufficio si trova al X° piano.",C28)))</formula>
    </cfRule>
  </conditionalFormatting>
  <conditionalFormatting sqref="C29">
    <cfRule type="containsText" dxfId="284" priority="27"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6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24" operator="equal">
      <formula>"C/N"</formula>
    </cfRule>
  </conditionalFormatting>
  <conditionalFormatting sqref="C31">
    <cfRule type="containsText" dxfId="281" priority="12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2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19" operator="equal">
      <formula>"C/N"</formula>
    </cfRule>
  </conditionalFormatting>
  <conditionalFormatting sqref="C42:C45">
    <cfRule type="cellIs" dxfId="278" priority="111" operator="equal">
      <formula>"C/N"</formula>
    </cfRule>
  </conditionalFormatting>
  <conditionalFormatting sqref="C46">
    <cfRule type="cellIs" dxfId="277" priority="41" operator="equal">
      <formula>"SERRAMENTO ESTERNO"</formula>
    </cfRule>
  </conditionalFormatting>
  <conditionalFormatting sqref="C47">
    <cfRule type="containsText" dxfId="276" priority="50" operator="containsText" text="SERRAMENTO INTERNO">
      <formula>NOT(ISERROR(SEARCH("SERRAMENTO INTERNO",C47)))</formula>
    </cfRule>
  </conditionalFormatting>
  <conditionalFormatting sqref="C52:C53">
    <cfRule type="containsText" dxfId="275" priority="33" operator="containsText" text="C/N">
      <formula>NOT(ISERROR(SEARCH("C/N",C52)))</formula>
    </cfRule>
  </conditionalFormatting>
  <conditionalFormatting sqref="C54:C55">
    <cfRule type="cellIs" dxfId="274" priority="105" operator="equal">
      <formula>"C/N"</formula>
    </cfRule>
  </conditionalFormatting>
  <conditionalFormatting sqref="C57">
    <cfRule type="containsText" dxfId="273" priority="60" operator="containsText" text="C/N">
      <formula>NOT(ISERROR(SEARCH("C/N",C57)))</formula>
    </cfRule>
  </conditionalFormatting>
  <conditionalFormatting sqref="C59:C60">
    <cfRule type="cellIs" dxfId="272" priority="102" operator="equal">
      <formula>"C/N"</formula>
    </cfRule>
  </conditionalFormatting>
  <conditionalFormatting sqref="C62">
    <cfRule type="containsText" dxfId="271" priority="100" operator="containsText" text="NA/C">
      <formula>NOT(ISERROR(SEARCH("NA/C",C62)))</formula>
    </cfRule>
  </conditionalFormatting>
  <conditionalFormatting sqref="C65">
    <cfRule type="containsText" dxfId="270" priority="9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58" operator="equal">
      <formula>"C/N"</formula>
    </cfRule>
  </conditionalFormatting>
  <conditionalFormatting sqref="C71:C77">
    <cfRule type="cellIs" dxfId="268" priority="94" operator="equal">
      <formula>"C/N"</formula>
    </cfRule>
  </conditionalFormatting>
  <conditionalFormatting sqref="C82">
    <cfRule type="cellIs" dxfId="267" priority="87" operator="equal">
      <formula>"C/N"</formula>
    </cfRule>
  </conditionalFormatting>
  <conditionalFormatting sqref="C83:C84">
    <cfRule type="containsText" dxfId="266" priority="54" operator="containsText" text="NA/C">
      <formula>NOT(ISERROR(SEARCH("NA/C",C83)))</formula>
    </cfRule>
  </conditionalFormatting>
  <conditionalFormatting sqref="C85:C86">
    <cfRule type="cellIs" dxfId="265" priority="82" operator="equal">
      <formula>"C/N"</formula>
    </cfRule>
  </conditionalFormatting>
  <conditionalFormatting sqref="C92:C93">
    <cfRule type="containsText" dxfId="264" priority="79" operator="containsText" text="C/N">
      <formula>NOT(ISERROR(SEARCH("C/N",C92)))</formula>
    </cfRule>
  </conditionalFormatting>
  <conditionalFormatting sqref="C95:C100">
    <cfRule type="cellIs" dxfId="263" priority="77" operator="equal">
      <formula>"C/N"</formula>
    </cfRule>
  </conditionalFormatting>
  <conditionalFormatting sqref="C103:C104">
    <cfRule type="cellIs" dxfId="262" priority="74" operator="equal">
      <formula>"C/N"</formula>
    </cfRule>
  </conditionalFormatting>
  <conditionalFormatting sqref="C106:C107">
    <cfRule type="cellIs" dxfId="261" priority="71" operator="equal">
      <formula>"C/N"</formula>
    </cfRule>
  </conditionalFormatting>
  <conditionalFormatting sqref="C110:C111">
    <cfRule type="cellIs" dxfId="260" priority="69" operator="equal">
      <formula>"C/N"</formula>
    </cfRule>
  </conditionalFormatting>
  <conditionalFormatting sqref="C114">
    <cfRule type="cellIs" dxfId="259" priority="20" operator="equal">
      <formula>"C/N"</formula>
    </cfRule>
  </conditionalFormatting>
  <conditionalFormatting sqref="C116:C119">
    <cfRule type="cellIs" dxfId="258" priority="1" operator="equal">
      <formula>"C/N"</formula>
    </cfRule>
  </conditionalFormatting>
  <conditionalFormatting sqref="D4:E10 D12:E13 D15:E26 D28:E28 D30:E35 D37:E38 D42:E47 D49:E50 D52:E57 D59:E63 D65:E69 D71:E77 D79:E79 D82:E86 D88:E88 D90:E93 D95:E100 D103:E104 D106:E107 D110:E111">
    <cfRule type="cellIs" dxfId="257" priority="142" operator="equal">
      <formula>"-"</formula>
    </cfRule>
    <cfRule type="cellIs" dxfId="256" priority="143" operator="equal">
      <formula>"X "</formula>
    </cfRule>
    <cfRule type="cellIs" dxfId="255" priority="144" operator="equal">
      <formula>"X"</formula>
    </cfRule>
    <cfRule type="cellIs" dxfId="254" priority="145" operator="equal">
      <formula>"S"</formula>
    </cfRule>
    <cfRule type="cellIs" dxfId="253" priority="140" operator="equal">
      <formula>" "</formula>
    </cfRule>
    <cfRule type="cellIs" dxfId="252" priority="141" operator="equal">
      <formula>"N"</formula>
    </cfRule>
  </conditionalFormatting>
  <conditionalFormatting sqref="D114:E114">
    <cfRule type="cellIs" dxfId="251" priority="21" operator="equal">
      <formula>" "</formula>
    </cfRule>
    <cfRule type="cellIs" dxfId="250" priority="25" operator="equal">
      <formula>"X"</formula>
    </cfRule>
    <cfRule type="cellIs" dxfId="249" priority="26" operator="equal">
      <formula>"S"</formula>
    </cfRule>
    <cfRule type="cellIs" dxfId="248" priority="22" operator="equal">
      <formula>"N"</formula>
    </cfRule>
    <cfRule type="cellIs" dxfId="247" priority="23" operator="equal">
      <formula>"-"</formula>
    </cfRule>
    <cfRule type="cellIs" dxfId="246" priority="24" operator="equal">
      <formula>"X "</formula>
    </cfRule>
  </conditionalFormatting>
  <conditionalFormatting sqref="D116:E119">
    <cfRule type="cellIs" dxfId="245" priority="3" operator="equal">
      <formula>"N"</formula>
    </cfRule>
    <cfRule type="cellIs" dxfId="244" priority="4" operator="equal">
      <formula>"-"</formula>
    </cfRule>
    <cfRule type="cellIs" dxfId="243" priority="5" operator="equal">
      <formula>"X "</formula>
    </cfRule>
    <cfRule type="cellIs" dxfId="242" priority="6" operator="equal">
      <formula>"X"</formula>
    </cfRule>
    <cfRule type="cellIs" dxfId="241" priority="7" operator="equal">
      <formula>"S"</formula>
    </cfRule>
    <cfRule type="cellIs" dxfId="240" priority="2" operator="equal">
      <formula>" "</formula>
    </cfRule>
  </conditionalFormatting>
  <conditionalFormatting sqref="F4">
    <cfRule type="containsText" dxfId="239" priority="16"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29" operator="containsText" text="SALUTE STRUTTURA">
      <formula>NOT(ISERROR(SEARCH("SALUTE STRUTTURA",F5)))</formula>
    </cfRule>
  </conditionalFormatting>
  <conditionalFormatting sqref="F12">
    <cfRule type="containsText" dxfId="237" priority="103" operator="containsText" text="H Locali">
      <formula>NOT(ISERROR(SEARCH("H Locali",F12)))</formula>
    </cfRule>
  </conditionalFormatting>
  <conditionalFormatting sqref="F17">
    <cfRule type="containsText" dxfId="236" priority="6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3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3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2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6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2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34" operator="equal">
      <formula>"ASCENSORE"</formula>
    </cfRule>
  </conditionalFormatting>
  <conditionalFormatting sqref="F31">
    <cfRule type="containsText" dxfId="229" priority="12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20" operator="containsText" text="(colonna P verde  se esiste percorso misto)">
      <formula>NOT(ISERROR(SEARCH("(colonna P verde  se esiste percorso misto)",F32)))</formula>
    </cfRule>
  </conditionalFormatting>
  <conditionalFormatting sqref="F33">
    <cfRule type="containsText" dxfId="227" priority="6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1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49" operator="containsText" text="PORTA SEDE">
      <formula>NOT(ISERROR(SEARCH("PORTA SEDE",F46)))</formula>
    </cfRule>
  </conditionalFormatting>
  <conditionalFormatting sqref="F47">
    <cfRule type="containsText" dxfId="224" priority="45" operator="containsText" text="PORTA CONDOMINIO">
      <formula>NOT(ISERROR(SEARCH("PORTA CONDOMINIO",F47)))</formula>
    </cfRule>
  </conditionalFormatting>
  <conditionalFormatting sqref="F48">
    <cfRule type="cellIs" dxfId="223" priority="47" operator="equal">
      <formula>"PORTINERIA"</formula>
    </cfRule>
  </conditionalFormatting>
  <conditionalFormatting sqref="F49">
    <cfRule type="containsText" dxfId="222" priority="44" operator="containsText" text="PORTA SEDE">
      <formula>NOT(ISERROR(SEARCH("PORTA SEDE",F49)))</formula>
    </cfRule>
  </conditionalFormatting>
  <conditionalFormatting sqref="F50">
    <cfRule type="containsText" dxfId="221" priority="43" operator="containsText" text="PORTA CONDOMINIO">
      <formula>NOT(ISERROR(SEARCH("PORTA CONDOMINIO",F50)))</formula>
    </cfRule>
  </conditionalFormatting>
  <conditionalFormatting sqref="F51">
    <cfRule type="cellIs" dxfId="220" priority="32" operator="equal">
      <formula>"VIA DI FUGA"</formula>
    </cfRule>
  </conditionalFormatting>
  <conditionalFormatting sqref="F52">
    <cfRule type="containsText" dxfId="219" priority="10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10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10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9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37" operator="equal">
      <formula>"VETROFANIE"</formula>
    </cfRule>
  </conditionalFormatting>
  <conditionalFormatting sqref="F65">
    <cfRule type="containsText" dxfId="213" priority="9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38" operator="containsText" text="SI/NO">
      <formula>NOT(ISERROR(SEARCH("SI/NO",F66)))</formula>
    </cfRule>
  </conditionalFormatting>
  <conditionalFormatting sqref="F72">
    <cfRule type="containsText" dxfId="211" priority="9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90" operator="containsText" text="Descrizione Parapetti">
      <formula>NOT(ISERROR(SEARCH("Descrizione Parapetti",F73)))</formula>
    </cfRule>
  </conditionalFormatting>
  <conditionalFormatting sqref="F82">
    <cfRule type="containsText" dxfId="209" priority="8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8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8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3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35" operator="equal">
      <formula>"pompa di calore"</formula>
    </cfRule>
  </conditionalFormatting>
  <conditionalFormatting sqref="F91">
    <cfRule type="containsText" dxfId="204" priority="8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31" operator="equal">
      <formula>"TENDE"</formula>
    </cfRule>
  </conditionalFormatting>
  <conditionalFormatting sqref="F92:F93">
    <cfRule type="containsText" dxfId="202" priority="7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30" operator="containsText" text="PERSIANE/TAPPARELLE">
      <formula>NOT(ISERROR(SEARCH("PERSIANE/TAPPARELLE",F93)))</formula>
    </cfRule>
  </conditionalFormatting>
  <conditionalFormatting sqref="F97">
    <cfRule type="containsText" dxfId="200" priority="7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7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73" operator="containsText" text="Presente/ Non presente a.c.s.">
      <formula>NOT(ISERROR(SEARCH("Presente/ Non presente a.c.s.",F103)))</formula>
    </cfRule>
  </conditionalFormatting>
  <conditionalFormatting sqref="F104">
    <cfRule type="containsText" dxfId="197" priority="7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39" operator="containsText" text="NUMERO BAGNI">
      <formula>NOT(ISERROR(SEARCH("NUMERO BAGNI",F107)))</formula>
    </cfRule>
  </conditionalFormatting>
  <conditionalFormatting sqref="F108">
    <cfRule type="containsText" dxfId="195" priority="7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19" operator="containsText" text="Presente/ Non presente a.c.s.">
      <formula>NOT(ISERROR(SEARCH("Presente/ Non presente a.c.s.",F114)))</formula>
    </cfRule>
    <cfRule type="containsText" dxfId="193" priority="18"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D114:E114 D15:E26 D30:E35 D42:E47 D52:E57 D106:E107 D59:E63 D65:E69 D90:E93 D116:E119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C116:C119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49" zoomScaleNormal="115" zoomScaleSheetLayoutView="100" zoomScalePageLayoutView="85" workbookViewId="0">
      <selection activeCell="H51" sqref="H51"/>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ht="25.5" x14ac:dyDescent="0.3">
      <c r="A7" s="281" t="s">
        <v>458</v>
      </c>
      <c r="B7" s="281" t="s">
        <v>453</v>
      </c>
      <c r="C7" s="281" t="s">
        <v>474</v>
      </c>
      <c r="D7" s="281" t="s">
        <v>475</v>
      </c>
      <c r="E7" s="288">
        <v>2</v>
      </c>
      <c r="F7" s="288">
        <v>2</v>
      </c>
      <c r="G7" s="288">
        <f t="shared" ref="G7" si="1">E7*F7</f>
        <v>4</v>
      </c>
      <c r="H7" s="162" t="s">
        <v>1844</v>
      </c>
    </row>
    <row r="8" spans="1:8" x14ac:dyDescent="0.3">
      <c r="A8" s="282"/>
      <c r="B8" s="282"/>
      <c r="C8" s="282"/>
      <c r="D8" s="282"/>
      <c r="E8" s="290"/>
      <c r="F8" s="290"/>
      <c r="G8" s="290"/>
      <c r="H8" s="146" t="s">
        <v>1841</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2</v>
      </c>
      <c r="G10" s="291">
        <f>E10*F10</f>
        <v>2</v>
      </c>
      <c r="H10" s="165" t="s">
        <v>1799</v>
      </c>
    </row>
    <row r="11" spans="1:8" x14ac:dyDescent="0.3">
      <c r="A11" s="298"/>
      <c r="B11" s="296"/>
      <c r="C11" s="299"/>
      <c r="D11" s="299"/>
      <c r="E11" s="289"/>
      <c r="F11" s="289"/>
      <c r="G11" s="289"/>
      <c r="H11" s="150" t="s">
        <v>1746</v>
      </c>
    </row>
    <row r="12" spans="1:8" x14ac:dyDescent="0.3">
      <c r="A12" s="298"/>
      <c r="B12" s="295"/>
      <c r="C12" s="282"/>
      <c r="D12" s="282"/>
      <c r="E12" s="290"/>
      <c r="F12" s="290"/>
      <c r="G12" s="290"/>
      <c r="H12" s="151" t="s">
        <v>1749</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1822</v>
      </c>
    </row>
    <row r="15" spans="1:8" x14ac:dyDescent="0.3">
      <c r="A15" s="274"/>
      <c r="B15" s="277"/>
      <c r="C15" s="280"/>
      <c r="D15" s="280"/>
      <c r="E15" s="290"/>
      <c r="F15" s="290"/>
      <c r="G15" s="293"/>
      <c r="H15" s="154" t="s">
        <v>1778</v>
      </c>
    </row>
    <row r="16" spans="1:8" ht="51" x14ac:dyDescent="0.3">
      <c r="A16" s="136" t="s">
        <v>464</v>
      </c>
      <c r="B16" s="156" t="s">
        <v>453</v>
      </c>
      <c r="C16" s="136" t="s">
        <v>1722</v>
      </c>
      <c r="D16" s="136" t="s">
        <v>1723</v>
      </c>
      <c r="E16" s="137">
        <v>1</v>
      </c>
      <c r="F16" s="137">
        <v>1</v>
      </c>
      <c r="G16" s="137">
        <f t="shared" ref="G16" si="3">E16*F16</f>
        <v>1</v>
      </c>
      <c r="H16" s="152" t="s">
        <v>584</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1811</v>
      </c>
    </row>
    <row r="19" spans="1:8" x14ac:dyDescent="0.3">
      <c r="A19" s="298"/>
      <c r="B19" s="295"/>
      <c r="C19" s="282"/>
      <c r="D19" s="282"/>
      <c r="E19" s="290"/>
      <c r="F19" s="290"/>
      <c r="G19" s="290"/>
      <c r="H19" s="142" t="s">
        <v>1837</v>
      </c>
    </row>
    <row r="20" spans="1:8" ht="39" x14ac:dyDescent="0.3">
      <c r="A20" s="298" t="s">
        <v>477</v>
      </c>
      <c r="B20" s="294" t="s">
        <v>453</v>
      </c>
      <c r="C20" s="167" t="s">
        <v>1849</v>
      </c>
      <c r="D20" s="281" t="s">
        <v>478</v>
      </c>
      <c r="E20" s="288">
        <v>2</v>
      </c>
      <c r="F20" s="288">
        <v>2</v>
      </c>
      <c r="G20" s="291">
        <f>E20*F20</f>
        <v>4</v>
      </c>
      <c r="H20" s="142" t="s">
        <v>1830</v>
      </c>
    </row>
    <row r="21" spans="1:8" ht="38.25" x14ac:dyDescent="0.3">
      <c r="A21" s="298"/>
      <c r="B21" s="295"/>
      <c r="C21" s="166" t="s">
        <v>1850</v>
      </c>
      <c r="D21" s="282"/>
      <c r="E21" s="290"/>
      <c r="F21" s="290"/>
      <c r="G21" s="293"/>
      <c r="H21" s="154" t="s">
        <v>1783</v>
      </c>
    </row>
    <row r="22" spans="1:8" ht="51" x14ac:dyDescent="0.3">
      <c r="A22" s="136" t="s">
        <v>479</v>
      </c>
      <c r="B22" s="156" t="s">
        <v>453</v>
      </c>
      <c r="C22" s="136"/>
      <c r="D22" s="138" t="s">
        <v>1867</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1868</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1869</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1</v>
      </c>
      <c r="F30" s="137">
        <v>2</v>
      </c>
      <c r="G30" s="137">
        <f t="shared" ref="G30" si="9">E30*F30</f>
        <v>2</v>
      </c>
      <c r="H30" s="138" t="s">
        <v>1874</v>
      </c>
    </row>
    <row r="31" spans="1:8" x14ac:dyDescent="0.3">
      <c r="A31" s="155">
        <v>5</v>
      </c>
      <c r="B31" s="285" t="s">
        <v>490</v>
      </c>
      <c r="C31" s="286"/>
      <c r="D31" s="286"/>
      <c r="E31" s="286"/>
      <c r="F31" s="286"/>
      <c r="G31" s="286"/>
      <c r="H31" s="286"/>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2</v>
      </c>
      <c r="G53" s="137">
        <f t="shared" ref="G53" si="18">E53*F53</f>
        <v>2</v>
      </c>
      <c r="H53" s="138" t="s">
        <v>1875</v>
      </c>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1870</v>
      </c>
      <c r="E59" s="137">
        <v>1</v>
      </c>
      <c r="F59" s="137">
        <v>1</v>
      </c>
      <c r="G59" s="137">
        <f t="shared" ref="G59:G64" si="20">E59*F59</f>
        <v>1</v>
      </c>
      <c r="H59" s="138" t="s">
        <v>1827</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1808</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8" zoomScaleNormal="160" zoomScaleSheetLayoutView="100" zoomScalePageLayoutView="85" workbookViewId="0">
      <selection activeCell="A29" sqref="A29:C3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616</v>
      </c>
      <c r="C2" s="308"/>
    </row>
    <row r="3" spans="1:3" x14ac:dyDescent="0.3">
      <c r="A3" s="312" t="s">
        <v>608</v>
      </c>
      <c r="B3" s="312" t="s">
        <v>634</v>
      </c>
      <c r="C3" s="314"/>
    </row>
    <row r="4" spans="1:3" x14ac:dyDescent="0.3">
      <c r="A4" s="311"/>
      <c r="B4" s="309"/>
      <c r="C4" s="310"/>
    </row>
    <row r="5" spans="1:3" x14ac:dyDescent="0.3">
      <c r="A5" s="313"/>
      <c r="B5" s="309"/>
      <c r="C5" s="310"/>
    </row>
    <row r="6" spans="1:3" x14ac:dyDescent="0.3">
      <c r="A6" s="308" t="s">
        <v>609</v>
      </c>
      <c r="B6" s="312" t="s">
        <v>634</v>
      </c>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1835</v>
      </c>
      <c r="C10" s="317"/>
    </row>
    <row r="11" spans="1:3" x14ac:dyDescent="0.3">
      <c r="A11" s="46"/>
      <c r="B11" s="318" t="s">
        <v>23</v>
      </c>
      <c r="C11" s="318"/>
    </row>
    <row r="12" spans="1:3" x14ac:dyDescent="0.3">
      <c r="A12" s="307"/>
      <c r="B12" s="307"/>
      <c r="C12" s="307"/>
    </row>
    <row r="13" spans="1:3" x14ac:dyDescent="0.3">
      <c r="A13" s="301" t="s">
        <v>623</v>
      </c>
      <c r="B13" s="301"/>
      <c r="C13" s="301"/>
    </row>
    <row r="14" spans="1:3" ht="16.5" customHeight="1" x14ac:dyDescent="0.3">
      <c r="A14" s="300" t="s">
        <v>1720</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624</v>
      </c>
      <c r="B28" s="301"/>
      <c r="C28" s="301"/>
    </row>
    <row r="29" spans="1:3" ht="21.75" customHeight="1" x14ac:dyDescent="0.3">
      <c r="A29" s="300" t="s">
        <v>644</v>
      </c>
      <c r="B29" s="300"/>
      <c r="C29" s="300"/>
    </row>
    <row r="30" spans="1:3" ht="17.25" customHeight="1" x14ac:dyDescent="0.3">
      <c r="A30" s="300"/>
      <c r="B30" s="300"/>
      <c r="C30" s="300"/>
    </row>
    <row r="31" spans="1:3" ht="21.75" customHeight="1" x14ac:dyDescent="0.3">
      <c r="A31" s="305"/>
      <c r="B31" s="305"/>
      <c r="C31" s="305"/>
    </row>
    <row r="32" spans="1:3" x14ac:dyDescent="0.3">
      <c r="A32" s="149" t="s">
        <v>506</v>
      </c>
      <c r="B32" s="149" t="s">
        <v>625</v>
      </c>
      <c r="C32" s="149" t="s">
        <v>626</v>
      </c>
    </row>
    <row r="33" spans="1:3" x14ac:dyDescent="0.3">
      <c r="A33" s="304" t="s">
        <v>1786</v>
      </c>
      <c r="B33" s="302" t="s">
        <v>1775</v>
      </c>
      <c r="C33" s="145">
        <v>44530</v>
      </c>
    </row>
    <row r="34" spans="1:3" x14ac:dyDescent="0.3">
      <c r="A34" s="304"/>
      <c r="B34" s="302"/>
      <c r="C34" s="145">
        <v>44711</v>
      </c>
    </row>
    <row r="35" spans="1:3" x14ac:dyDescent="0.3">
      <c r="A35" s="304" t="s">
        <v>1776</v>
      </c>
      <c r="B35" s="302" t="s">
        <v>1775</v>
      </c>
      <c r="C35" s="145">
        <v>44530</v>
      </c>
    </row>
    <row r="36" spans="1:3" x14ac:dyDescent="0.3">
      <c r="A36" s="304"/>
      <c r="B36" s="302"/>
      <c r="C36" s="145">
        <v>44711</v>
      </c>
    </row>
    <row r="37" spans="1:3" x14ac:dyDescent="0.3">
      <c r="A37" s="304" t="s">
        <v>1793</v>
      </c>
      <c r="B37" s="302" t="s">
        <v>1775</v>
      </c>
      <c r="C37" s="145">
        <v>44530</v>
      </c>
    </row>
    <row r="38" spans="1:3" x14ac:dyDescent="0.3">
      <c r="A38" s="304"/>
      <c r="B38" s="302"/>
      <c r="C38" s="145">
        <v>44711</v>
      </c>
    </row>
    <row r="39" spans="1:3" x14ac:dyDescent="0.3">
      <c r="A39" s="304" t="s">
        <v>1785</v>
      </c>
      <c r="B39" s="302" t="s">
        <v>1775</v>
      </c>
      <c r="C39" s="145">
        <v>44530</v>
      </c>
    </row>
    <row r="40" spans="1:3" x14ac:dyDescent="0.3">
      <c r="A40" s="304"/>
      <c r="B40" s="302"/>
      <c r="C40" s="145">
        <v>44711</v>
      </c>
    </row>
    <row r="41" spans="1:3" x14ac:dyDescent="0.3">
      <c r="A41" s="304" t="s">
        <v>1792</v>
      </c>
      <c r="B41" s="302" t="s">
        <v>1775</v>
      </c>
      <c r="C41" s="145">
        <v>44530</v>
      </c>
    </row>
    <row r="42" spans="1:3" x14ac:dyDescent="0.3">
      <c r="A42" s="304"/>
      <c r="B42" s="302"/>
      <c r="C42" s="145">
        <v>44711</v>
      </c>
    </row>
  </sheetData>
  <mergeCells count="30">
    <mergeCell ref="A41:A42"/>
    <mergeCell ref="B41:B42"/>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3:A34"/>
    <mergeCell ref="B33:B34"/>
    <mergeCell ref="A35:A36"/>
    <mergeCell ref="A31:C31"/>
    <mergeCell ref="A29:C3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2">
    <cfRule type="containsText" dxfId="4" priority="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04" t="s">
        <v>1876</v>
      </c>
      <c r="C12" s="304"/>
    </row>
    <row r="13" spans="1:3" ht="13.5" customHeight="1" x14ac:dyDescent="0.3">
      <c r="A13" s="6" t="s">
        <v>654</v>
      </c>
      <c r="B13" s="304"/>
      <c r="C13" s="304"/>
    </row>
    <row r="14" spans="1:3" ht="25.5" customHeight="1" x14ac:dyDescent="0.3">
      <c r="A14" s="6" t="s">
        <v>655</v>
      </c>
      <c r="B14" s="304" t="s">
        <v>1877</v>
      </c>
      <c r="C14" s="304"/>
    </row>
    <row r="15" spans="1:3" ht="12.75" customHeight="1" x14ac:dyDescent="0.3">
      <c r="A15" s="6" t="s">
        <v>656</v>
      </c>
      <c r="B15" s="304"/>
      <c r="C15" s="304"/>
    </row>
    <row r="16" spans="1:3" ht="15" customHeight="1" x14ac:dyDescent="0.3">
      <c r="A16" s="6" t="s">
        <v>657</v>
      </c>
      <c r="B16" s="304" t="s">
        <v>662</v>
      </c>
      <c r="C16" s="304"/>
    </row>
    <row r="17" spans="1:4" ht="13.5" customHeight="1" x14ac:dyDescent="0.3">
      <c r="A17" s="6" t="s">
        <v>658</v>
      </c>
      <c r="B17" s="304"/>
      <c r="C17" s="304"/>
    </row>
    <row r="18" spans="1:4" ht="11.25" customHeight="1" x14ac:dyDescent="0.3">
      <c r="A18" s="304" t="s">
        <v>659</v>
      </c>
      <c r="B18" s="6" t="s">
        <v>663</v>
      </c>
      <c r="C18" s="7" t="s">
        <v>1878</v>
      </c>
      <c r="D18" s="3"/>
    </row>
    <row r="19" spans="1:4" ht="11.25" customHeight="1" x14ac:dyDescent="0.3">
      <c r="A19" s="304"/>
      <c r="B19" s="6" t="s">
        <v>664</v>
      </c>
      <c r="C19" s="6" t="s">
        <v>1879</v>
      </c>
    </row>
    <row r="20" spans="1:4" ht="11.25" customHeight="1" x14ac:dyDescent="0.3">
      <c r="A20" s="304"/>
      <c r="B20" s="6" t="s">
        <v>665</v>
      </c>
      <c r="C20" s="6" t="s">
        <v>1879</v>
      </c>
      <c r="D20" s="3"/>
    </row>
    <row r="21" spans="1:4" ht="11.25" customHeight="1" x14ac:dyDescent="0.3">
      <c r="A21" s="304"/>
      <c r="B21" s="6" t="s">
        <v>666</v>
      </c>
      <c r="C21" s="6" t="s">
        <v>1881</v>
      </c>
    </row>
    <row r="22" spans="1:4" ht="11.25" customHeight="1" x14ac:dyDescent="0.3">
      <c r="A22" s="304"/>
      <c r="B22" s="6" t="s">
        <v>667</v>
      </c>
      <c r="C22" s="6" t="s">
        <v>669</v>
      </c>
    </row>
    <row r="23" spans="1:4" ht="11.25" customHeight="1" x14ac:dyDescent="0.3">
      <c r="A23" s="304"/>
      <c r="B23" s="6" t="s">
        <v>668</v>
      </c>
      <c r="C23" s="6" t="s">
        <v>669</v>
      </c>
    </row>
    <row r="24" spans="1:4" x14ac:dyDescent="0.3">
      <c r="A24" s="6" t="s">
        <v>660</v>
      </c>
      <c r="B24" s="304"/>
      <c r="C24" s="304"/>
    </row>
    <row r="25" spans="1:4" ht="19.5" customHeight="1" x14ac:dyDescent="0.3">
      <c r="A25" s="6" t="s">
        <v>661</v>
      </c>
      <c r="B25" s="304"/>
      <c r="C25" s="304"/>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85" zoomScaleNormal="100" zoomScaleSheetLayoutView="85" zoomScalePageLayoutView="70" workbookViewId="0">
      <selection activeCell="B41" sqref="B4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1880</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1854</v>
      </c>
    </row>
    <row r="10" spans="1:3" ht="30" x14ac:dyDescent="0.25">
      <c r="A10" s="11" t="s">
        <v>1851</v>
      </c>
      <c r="B10" t="s">
        <v>187</v>
      </c>
      <c r="C10" s="12" t="s">
        <v>1853</v>
      </c>
    </row>
    <row r="11" spans="1:3" ht="30" x14ac:dyDescent="0.25">
      <c r="A11" s="13" t="s">
        <v>1852</v>
      </c>
      <c r="B11" t="s">
        <v>677</v>
      </c>
      <c r="C11" s="12" t="s">
        <v>1856</v>
      </c>
    </row>
    <row r="12" spans="1:3" ht="30" x14ac:dyDescent="0.25">
      <c r="A12" s="12" t="s">
        <v>17</v>
      </c>
      <c r="B12" t="s">
        <v>678</v>
      </c>
      <c r="C12" s="12" t="s">
        <v>1855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1820</v>
      </c>
      <c r="D56" t="s">
        <v>1479</v>
      </c>
    </row>
    <row r="57" spans="1:4" x14ac:dyDescent="0.25">
      <c r="B57" s="3" t="s">
        <v>693</v>
      </c>
    </row>
    <row r="58" spans="1:4" ht="30" x14ac:dyDescent="0.25">
      <c r="A58" s="12" t="s">
        <v>681</v>
      </c>
      <c r="B58" s="3" t="s">
        <v>687</v>
      </c>
      <c r="C58" s="12" t="s">
        <v>1818</v>
      </c>
      <c r="D58" s="12" t="s">
        <v>1480</v>
      </c>
    </row>
    <row r="59" spans="1:4" ht="45" x14ac:dyDescent="0.25">
      <c r="A59" s="12" t="s">
        <v>109</v>
      </c>
      <c r="B59" s="3" t="s">
        <v>688</v>
      </c>
      <c r="C59" s="12" t="s">
        <v>1819</v>
      </c>
      <c r="D59" s="12" t="s">
        <v>110</v>
      </c>
    </row>
    <row r="60" spans="1:4" x14ac:dyDescent="0.25">
      <c r="B60" s="3" t="s">
        <v>689</v>
      </c>
      <c r="C60" s="3" t="s">
        <v>1816</v>
      </c>
    </row>
    <row r="61" spans="1:4" x14ac:dyDescent="0.25">
      <c r="B61" s="3" t="s">
        <v>690</v>
      </c>
      <c r="C61" s="3" t="s">
        <v>1817</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1796</v>
      </c>
      <c r="B110" s="12" t="s">
        <v>65</v>
      </c>
    </row>
    <row r="111" spans="1:2" ht="61.5" x14ac:dyDescent="0.25">
      <c r="A111" s="12" t="s">
        <v>1794</v>
      </c>
      <c r="B111" s="12" t="s">
        <v>702</v>
      </c>
    </row>
    <row r="112" spans="1:2" ht="45" x14ac:dyDescent="0.25">
      <c r="A112" s="12" t="s">
        <v>1795</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1832</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1806</v>
      </c>
    </row>
    <row r="59" spans="1:2" ht="45" x14ac:dyDescent="0.25">
      <c r="A59" s="12" t="s">
        <v>1807</v>
      </c>
    </row>
    <row r="60" spans="1:2" ht="30" x14ac:dyDescent="0.25">
      <c r="A60" s="12" t="s">
        <v>1808</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1823</v>
      </c>
      <c r="C69" s="14" t="s">
        <v>1777</v>
      </c>
    </row>
    <row r="70" spans="1:3" ht="60" x14ac:dyDescent="0.25">
      <c r="C70" s="12" t="s">
        <v>1778</v>
      </c>
    </row>
    <row r="71" spans="1:3" ht="60" x14ac:dyDescent="0.25">
      <c r="A71" s="12" t="s">
        <v>1738</v>
      </c>
      <c r="B71" s="12" t="s">
        <v>1740</v>
      </c>
      <c r="C71" s="12" t="s">
        <v>1779</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1821</v>
      </c>
    </row>
    <row r="76" spans="1:3" ht="30" x14ac:dyDescent="0.25">
      <c r="A76" s="12"/>
      <c r="B76" s="12" t="s">
        <v>1822</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1809</v>
      </c>
      <c r="B87" s="12" t="s">
        <v>1833</v>
      </c>
    </row>
    <row r="88" spans="1:2" ht="45" x14ac:dyDescent="0.25">
      <c r="A88" s="12" t="s">
        <v>1811</v>
      </c>
      <c r="B88" s="12" t="s">
        <v>1836</v>
      </c>
    </row>
    <row r="89" spans="1:2" ht="45" x14ac:dyDescent="0.25">
      <c r="A89" s="12" t="s">
        <v>1812</v>
      </c>
      <c r="B89" s="12" t="s">
        <v>1837</v>
      </c>
    </row>
    <row r="90" spans="1:2" ht="60" x14ac:dyDescent="0.25">
      <c r="A90" s="12" t="s">
        <v>1813</v>
      </c>
      <c r="B90" s="12" t="s">
        <v>1834</v>
      </c>
    </row>
    <row r="91" spans="1:2" x14ac:dyDescent="0.25">
      <c r="A91" s="12" t="s">
        <v>1810</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1824</v>
      </c>
    </row>
    <row r="119" spans="1:3" ht="30" x14ac:dyDescent="0.25">
      <c r="A119" s="12" t="s">
        <v>1827</v>
      </c>
    </row>
    <row r="120" spans="1:3" ht="30" x14ac:dyDescent="0.25">
      <c r="A120" s="12" t="s">
        <v>1825</v>
      </c>
      <c r="B120" t="s">
        <v>1815</v>
      </c>
    </row>
    <row r="121" spans="1:3" ht="45" x14ac:dyDescent="0.25">
      <c r="A121" s="12" t="s">
        <v>1826</v>
      </c>
    </row>
    <row r="122" spans="1:3" x14ac:dyDescent="0.25">
      <c r="A122" s="12" t="s">
        <v>1767</v>
      </c>
    </row>
    <row r="124" spans="1:3" ht="255" x14ac:dyDescent="0.25">
      <c r="A124">
        <v>19</v>
      </c>
      <c r="C124" s="12" t="s">
        <v>1828</v>
      </c>
    </row>
    <row r="125" spans="1:3" ht="135" x14ac:dyDescent="0.25">
      <c r="A125" s="12" t="s">
        <v>1780</v>
      </c>
      <c r="C125" t="s">
        <v>1829</v>
      </c>
    </row>
    <row r="126" spans="1:3" ht="30" x14ac:dyDescent="0.25">
      <c r="A126" s="12" t="s">
        <v>1781</v>
      </c>
      <c r="C126" t="s">
        <v>1830</v>
      </c>
    </row>
    <row r="127" spans="1:3" ht="30" x14ac:dyDescent="0.25">
      <c r="A127" s="12" t="s">
        <v>1782</v>
      </c>
      <c r="C127" t="s">
        <v>1831</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1802</v>
      </c>
    </row>
    <row r="139" spans="1:1" x14ac:dyDescent="0.25">
      <c r="A139" t="s">
        <v>1803</v>
      </c>
    </row>
    <row r="140" spans="1:1" x14ac:dyDescent="0.25">
      <c r="A140" s="12" t="s">
        <v>1804</v>
      </c>
    </row>
    <row r="141" spans="1:1" x14ac:dyDescent="0.25">
      <c r="A141" t="s">
        <v>1805</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7c6a674a-e34f-4e31-96b2-0a6377300578"/>
    <ds:schemaRef ds:uri="425219ba-412a-444d-aba8-f4226b7dc4fc"/>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2024-07-04T08:12:46Z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