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D18F0816-DC4D-490F-9C44-906200AB1F4A}" xr6:coauthVersionLast="47" xr6:coauthVersionMax="47" xr10:uidLastSave="{00000000-0000-0000-0000-000000000000}"/>
  <bookViews>
    <workbookView xWindow="1770" yWindow="178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<sst xmlns="http://schemas.openxmlformats.org/spreadsheetml/2006/main" count="4536" uniqueCount="1883">
  <si>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</si>
  <si>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</si>
  <si>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</si>
  <si>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</si>
  <si>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</si>
  <si>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</si>
  <si>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</si>
  <si>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</si>
  <si>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</si>
  <si>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</si>
  <si>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</si>
  <si>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</si>
  <si>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</si>
  <si>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</si>
  <si>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</si>
  <si>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</si>
  <si>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</si>
  <si>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</si>
  <si>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</si>
  <si>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</si>
  <si>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</si>
  <si>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</si>
  <si>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</si>
  <si>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</si>
  <si>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</si>
  <si>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</si>
  <si>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</si>
  <si>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</si>
  <si>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</si>
  <si>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</si>
  <si>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</si>
  <si>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</si>
  <si>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</si>
  <si>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</si>
  <si>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</si>
  <si>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</si>
  <si>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</si>
  <si>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</si>
  <si>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</si>
  <si>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</si>
  <si>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</si>
  <si>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</si>
  <si>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</si>
  <si>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</si>
  <si>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</si>
  <si>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</si>
  <si>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</si>
  <si>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</si>
  <si>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</si>
  <si>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</si>
  <si>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</si>
  <si>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</si>
  <si>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</si>
  <si>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</si>
  <si>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</si>
  <si>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</si>
  <si>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</si>
  <si>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</si>
  <si>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</si>
  <si>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</si>
  <si>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</si>
  <si>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</si>
  <si>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</si>
  <si>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</si>
  <si>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</si>
  <si>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</si>
  <si>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</si>
  <si>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</si>
  <si>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</si>
  <si>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</si>
  <si>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</si>
  <si>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</si>
  <si>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</si>
  <si>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</si>
  <si>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</si>
  <si>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</si>
  <si>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</si>
  <si>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</si>
  <si>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</si>
  <si>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</si>
  <si>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</si>
  <si>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</si>
  <si>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</si>
  <si>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</si>
  <si>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</si>
  <si>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</si>
  <si>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</si>
  <si>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</si>
  <si>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</si>
  <si>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</si>
  <si>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</si>
  <si>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</si>
  <si>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</si>
  <si>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</si>
  <si>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</si>
  <si>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</si>
  <si>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</si>
  <si>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</si>
  <si>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</si>
  <si>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</si>
  <si>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</si>
  <si>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</si>
  <si>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</si>
  <si>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</si>
  <si>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</si>
  <si>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</si>
  <si>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</si>
  <si>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</si>
  <si>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</si>
  <si>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</si>
  <si>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</si>
  <si>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</si>
  <si>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</si>
  <si>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</si>
  <si>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</si>
  <si>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</si>
  <si>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</si>
  <si>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</si>
  <si>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</si>
  <si>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</si>
  <si>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</si>
  <si>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</si>
  <si>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</si>
  <si>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</si>
  <si>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</si>
  <si>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</si>
  <si>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</si>
  <si>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</si>
  <si>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</si>
  <si>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</si>
  <si>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</si>
  <si>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</si>
  <si>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</si>
  <si>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</si>
  <si>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</si>
  <si>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</si>
  <si>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</si>
  <si>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</si>
  <si>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</si>
  <si>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</si>
  <si>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</si>
  <si>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</si>
  <si>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</si>
  <si>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</si>
  <si>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</si>
  <si>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</si>
  <si>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</si>
  <si>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</si>
  <si>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</si>
  <si>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</si>
  <si>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</si>
  <si>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</si>
  <si>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</si>
  <si>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</si>
  <si>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</si>
  <si>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</si>
  <si>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</si>
  <si>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</si>
  <si>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</si>
  <si>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</si>
  <si>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</si>
  <si>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</si>
  <si>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</si>
  <si>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</si>
  <si>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</si>
  <si>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</si>
  <si>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</si>
  <si>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</si>
  <si>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</si>
  <si>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</si>
  <si>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</si>
  <si>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</si>
  <si>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</si>
  <si>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</si>
  <si>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</si>
  <si>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</si>
  <si>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</si>
  <si>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</si>
  <si>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</si>
  <si>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</si>
  <si>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</si>
  <si>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</si>
  <si>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</si>
  <si>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</si>
  <si>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</si>
  <si>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</si>
  <si>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</si>
  <si>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</si>
  <si>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</si>
  <si>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</si>
  <si>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</si>
  <si>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</si>
  <si>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</si>
  <si>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</si>
  <si>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</si>
  <si>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</si>
  <si>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</si>
  <si>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</si>
  <si>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</si>
  <si>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</si>
  <si>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</si>
  <si>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</si>
  <si>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</si>
  <si>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</si>
  <si>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</si>
  <si>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</si>
  <si>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</si>
  <si>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</si>
  <si>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</si>
  <si>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</si>
  <si>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</si>
  <si>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</si>
  <si>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</si>
  <si>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</si>
  <si>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</si>
  <si>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</si>
  <si>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</si>
  <si>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</si>
  <si>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</si>
  <si>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</si>
  <si>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</si>
  <si>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</si>
  <si>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</si>
  <si>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</si>
  <si>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</si>
  <si>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</si>
  <si>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</si>
  <si>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</si>
  <si>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</si>
  <si>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</si>
  <si>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</si>
  <si>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</si>
  <si>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</si>
  <si>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</si>
  <si>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</si>
  <si>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</si>
  <si>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</si>
  <si>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</si>
  <si>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</si>
  <si>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</si>
  <si>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</si>
  <si>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</si>
  <si>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</si>
  <si>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</si>
  <si>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</si>
  <si>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</si>
  <si>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</si>
  <si>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</si>
  <si>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</si>
  <si>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</si>
  <si>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</si>
  <si>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</si>
  <si>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</si>
  <si>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</si>
  <si>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</si>
  <si>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</si>
  <si>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</si>
  <si>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</si>
  <si>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</si>
  <si>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</si>
  <si>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</si>
  <si>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</si>
  <si>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</si>
  <si>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</si>
  <si>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</si>
  <si>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</si>
  <si>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</si>
  <si>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</si>
  <si>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</si>
  <si>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</si>
  <si>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</si>
  <si>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</si>
  <si>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</si>
  <si>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</si>
  <si>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</si>
  <si>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</si>
  <si>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</si>
  <si>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</si>
  <si>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</si>
  <si>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</si>
  <si>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</si>
  <si>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</si>
  <si>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</si>
  <si>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</si>
  <si>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</si>
  <si>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</si>
  <si>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</si>
  <si>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</si>
  <si>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</si>
  <si>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</si>
  <si>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</si>
  <si>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</si>
  <si>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</si>
  <si>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</si>
  <si>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</si>
  <si>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</si>
  <si>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</si>
  <si>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</si>
  <si>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</si>
  <si>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</si>
  <si>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</si>
  <si>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</si>
  <si>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</si>
  <si>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</si>
  <si>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</si>
  <si>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</si>
  <si>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</si>
  <si>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</si>
  <si>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</si>
  <si>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</si>
  <si>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</si>
  <si>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</si>
  <si>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</si>
  <si>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</si>
  <si>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</si>
  <si>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</si>
  <si>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</si>
  <si>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</si>
  <si>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</si>
  <si>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</si>
  <si>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</si>
  <si>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</si>
  <si>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</si>
  <si>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</si>
  <si>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</si>
  <si>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</si>
  <si>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</si>
  <si>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</si>
  <si>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</si>
  <si>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</si>
  <si>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</si>
  <si>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</si>
  <si>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</si>
  <si>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</si>
  <si>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</si>
  <si>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</si>
  <si>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</si>
  <si>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</si>
  <si>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</si>
  <si>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</si>
  <si>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</si>
  <si>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</si>
  <si>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</si>
  <si>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</si>
  <si>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</si>
  <si>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</si>
  <si>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</si>
  <si>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</si>
  <si>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</si>
  <si>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</si>
  <si>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</si>
  <si>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</si>
  <si>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</si>
  <si>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</si>
  <si>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</si>
  <si>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</si>
  <si>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</si>
  <si>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</si>
  <si>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</si>
  <si>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</si>
  <si>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</si>
  <si>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</si>
  <si>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</si>
  <si>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</si>
  <si>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</si>
  <si>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</si>
  <si>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</si>
  <si>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</si>
  <si>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</si>
  <si>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</si>
  <si>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</si>
  <si>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</si>
  <si>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</si>
  <si>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</si>
  <si>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</si>
  <si>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</si>
  <si>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</si>
  <si>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</si>
  <si>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</si>
  <si>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</si>
  <si>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</si>
  <si>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</si>
  <si>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</si>
  <si>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</si>
  <si>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</si>
  <si>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</si>
  <si>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</si>
  <si>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</si>
  <si>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</si>
  <si>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</si>
  <si>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</si>
  <si>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</si>
  <si>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</si>
  <si>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</si>
  <si>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</si>
  <si>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</si>
  <si>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</si>
  <si>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</si>
  <si>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</si>
  <si>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</si>
  <si>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</si>
  <si>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</si>
  <si>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</si>
  <si>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</si>
  <si>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</si>
  <si>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</si>
  <si>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</si>
  <si>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</si>
  <si>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</si>
  <si>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</si>
  <si>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</si>
  <si>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</si>
  <si>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</si>
  <si>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</si>
  <si>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</si>
  <si>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</si>
  <si>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</si>
  <si>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</si>
  <si>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</si>
  <si>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</si>
  <si>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</si>
  <si>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</si>
  <si>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</si>
  <si>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</si>
  <si>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</si>
  <si>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</si>
  <si>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</si>
  <si>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</si>
  <si>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</si>
  <si>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</si>
  <si>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</si>
  <si>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</si>
  <si>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</si>
  <si>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</si>
  <si>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</si>
  <si>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</si>
  <si>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</si>
  <si>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</si>
  <si>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</si>
  <si>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</si>
  <si>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</si>
  <si>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</si>
  <si>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</si>
  <si>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</si>
  <si>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</si>
  <si>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</si>
  <si>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</si>
  <si>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</si>
  <si>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</si>
  <si>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</si>
  <si>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</si>
  <si>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</si>
  <si>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</si>
  <si>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</si>
  <si>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</si>
  <si>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</si>
  <si>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</si>
  <si>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</si>
  <si>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</si>
  <si>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</si>
  <si>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</si>
  <si>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</si>
  <si>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</si>
  <si>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</si>
  <si>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</si>
  <si>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</si>
  <si>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</si>
  <si>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</si>
  <si>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</si>
  <si>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</si>
  <si>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</si>
  <si>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</si>
  <si>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</si>
  <si>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</si>
  <si>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</si>
  <si>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</si>
  <si>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</si>
  <si>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</si>
  <si>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</si>
  <si>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</si>
  <si>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</si>
  <si>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</si>
  <si>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</si>
  <si>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</si>
  <si>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</si>
  <si>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</si>
  <si>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</si>
  <si>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</si>
  <si>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</si>
  <si>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</si>
  <si>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</si>
  <si>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</si>
  <si>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</si>
  <si>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</si>
  <si>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</si>
  <si>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</si>
  <si>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</si>
  <si>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</si>
  <si>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</si>
  <si>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</si>
  <si>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</si>
  <si>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</si>
  <si>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</si>
  <si>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</si>
  <si>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</si>
  <si>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</si>
  <si>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</si>
  <si>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</si>
  <si>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</si>
  <si>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</si>
  <si>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</si>
  <si>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</si>
  <si>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</si>
  <si>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</si>
  <si>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</si>
  <si>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</si>
  <si>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</si>
  <si>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</si>
  <si>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</si>
  <si>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</si>
  <si>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</si>
  <si>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</si>
  <si>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</si>
  <si>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</si>
  <si>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</si>
  <si>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</si>
  <si>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</si>
  <si>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</si>
  <si>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</si>
  <si>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</si>
  <si>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</si>
  <si>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</si>
  <si>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</si>
  <si>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</si>
  <si>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</si>
  <si>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</si>
  <si>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</si>
  <si>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</si>
  <si>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</si>
  <si>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</si>
  <si>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</si>
  <si>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</si>
  <si>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</si>
  <si>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</si>
  <si>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</si>
  <si>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</si>
  <si>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</si>
  <si>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</si>
  <si>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</si>
  <si>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</si>
  <si>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</si>
  <si>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</si>
  <si>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</si>
  <si>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</si>
  <si>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</si>
  <si>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</si>
  <si>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</si>
  <si>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</si>
  <si>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</si>
  <si>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</si>
  <si>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</si>
  <si>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</si>
  <si>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</si>
  <si>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</si>
  <si>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</si>
  <si>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</si>
  <si>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</si>
  <si>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</si>
  <si>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</si>
  <si>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</si>
  <si>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</si>
  <si>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</si>
  <si>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</si>
  <si>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</si>
  <si>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</si>
  <si>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</si>
  <si>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</si>
  <si>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</si>
  <si>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</si>
  <si>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</si>
  <si>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</si>
  <si>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</si>
  <si>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</si>
  <si>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</si>
  <si>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</si>
  <si>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</si>
  <si>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</si>
  <si>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</si>
  <si>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</si>
  <si>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</si>
  <si>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</si>
  <si>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</si>
  <si>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</si>
  <si>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</si>
  <si>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</si>
  <si>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</si>
  <si>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</si>
  <si>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</si>
  <si>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</si>
  <si>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</si>
  <si>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</si>
  <si>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</si>
  <si>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</si>
  <si>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</si>
  <si>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</si>
  <si>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</si>
  <si>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</si>
  <si>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</si>
  <si>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</si>
  <si>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</si>
  <si>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</si>
  <si>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</si>
  <si>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</si>
  <si>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</si>
  <si>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</si>
  <si>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</si>
  <si>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</si>
  <si>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</si>
  <si>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</si>
  <si>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</si>
  <si>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</si>
  <si>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</si>
  <si>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</si>
  <si>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</si>
  <si>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</si>
  <si>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</si>
  <si>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</si>
  <si>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</si>
  <si>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</si>
  <si>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</si>
  <si>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</si>
  <si>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</si>
  <si>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</si>
  <si>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</si>
  <si>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</si>
  <si>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</si>
  <si>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</si>
  <si>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</si>
  <si>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</si>
  <si>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</si>
  <si>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</si>
  <si>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</si>
  <si>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</si>
  <si>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</si>
  <si>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</si>
  <si>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</si>
  <si>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</si>
  <si>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</si>
  <si>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</si>
  <si>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</si>
  <si>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</si>
  <si>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</si>
  <si>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</si>
  <si>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</si>
  <si>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</si>
  <si>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</si>
  <si>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</si>
  <si>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</si>
  <si>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</si>
  <si>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</si>
  <si>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</si>
  <si>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</si>
  <si>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</si>
  <si>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</si>
  <si>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</si>
  <si>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</si>
  <si>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</si>
  <si>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</si>
  <si>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</si>
  <si>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</si>
  <si>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</si>
  <si>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</si>
  <si>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</si>
  <si>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</si>
  <si>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</si>
  <si>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</si>
  <si>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</si>
  <si>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</si>
  <si>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</si>
  <si>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</si>
  <si>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</si>
  <si>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</si>
  <si>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</si>
  <si>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</si>
  <si>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</si>
  <si>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</si>
  <si>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</si>
  <si>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</si>
  <si>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</si>
  <si>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</si>
  <si>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</si>
  <si>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</si>
  <si>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</si>
  <si>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</si>
  <si>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</si>
  <si>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</si>
  <si>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</si>
  <si>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</si>
  <si>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</si>
  <si>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</si>
  <si>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</si>
  <si>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</si>
  <si>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</si>
  <si>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</si>
  <si>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</si>
  <si>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</si>
  <si>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</si>
  <si>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</si>
  <si>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</si>
  <si>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</si>
  <si>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</si>
  <si>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</si>
  <si>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</si>
  <si>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</si>
  <si>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</si>
  <si>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</si>
  <si>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</si>
  <si>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</si>
  <si>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</si>
  <si>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</si>
  <si>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</si>
  <si>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</si>
  <si>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</si>
  <si>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</si>
  <si>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</si>
  <si>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</si>
  <si>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</si>
  <si>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</si>
  <si>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</si>
  <si>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</si>
  <si>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</si>
  <si>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</si>
  <si>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</si>
  <si>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</si>
  <si>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</si>
  <si>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</si>
  <si>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</si>
  <si>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</si>
  <si>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</si>
  <si>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</si>
  <si>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</si>
  <si>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</si>
  <si>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</si>
  <si>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</si>
  <si>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</si>
  <si>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</si>
  <si>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</si>
  <si>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</si>
  <si>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</si>
  <si>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</si>
  <si>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</si>
  <si>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</si>
  <si>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</si>
  <si>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</si>
  <si>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</si>
  <si>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</si>
  <si>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</si>
  <si>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</si>
  <si>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</si>
  <si>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</si>
  <si>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</si>
  <si>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</si>
  <si>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</si>
  <si>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</si>
  <si>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</si>
  <si>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</si>
  <si>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</si>
  <si>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</si>
  <si>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</si>
  <si>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</si>
  <si>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</si>
  <si>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</si>
  <si>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</si>
  <si>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</si>
  <si>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</si>
  <si>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</si>
  <si>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</si>
  <si>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</si>
  <si>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</si>
  <si>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</si>
  <si>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</si>
  <si>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</si>
  <si>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</si>
  <si>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</si>
  <si>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</si>
  <si>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</si>
  <si>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</si>
  <si>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</si>
  <si>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</si>
  <si>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</si>
  <si>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</si>
  <si>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</si>
  <si>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</si>
  <si>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</si>
  <si>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</si>
  <si>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</si>
  <si>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</si>
  <si>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</si>
  <si>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</si>
  <si>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</si>
  <si>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</si>
  <si>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</si>
  <si>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</si>
  <si>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</si>
  <si>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</si>
  <si>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</si>
  <si>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</si>
  <si>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</si>
  <si>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</si>
  <si>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</si>
  <si>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</si>
  <si>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</si>
  <si>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</si>
  <si>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</si>
  <si>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</si>
  <si>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</si>
  <si>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</si>
  <si>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</si>
  <si>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</si>
  <si>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</si>
  <si>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</si>
  <si>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</si>
  <si>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</si>
  <si>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</si>
  <si>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</si>
  <si>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</si>
  <si>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</si>
  <si>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</si>
  <si>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</si>
  <si>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</si>
  <si>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</si>
  <si>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</si>
  <si>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</si>
  <si>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</si>
  <si>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</si>
  <si>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</si>
  <si>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</si>
  <si>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</si>
  <si>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</si>
  <si>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</si>
  <si>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</si>
  <si>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</si>
  <si>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</si>
  <si>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</si>
  <si>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</si>
  <si>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</si>
  <si>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</si>
  <si>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</si>
  <si>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</si>
  <si>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</si>
  <si>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</si>
  <si>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</si>
  <si>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</si>
  <si>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</si>
  <si>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</si>
  <si>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</si>
  <si>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</si>
  <si>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</si>
  <si>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</si>
  <si>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</si>
  <si>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</si>
  <si>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</si>
  <si>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</si>
  <si>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</si>
  <si>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</si>
  <si>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</si>
  <si>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</si>
  <si>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</si>
  <si>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</si>
  <si>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</si>
  <si>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</si>
  <si>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</si>
  <si>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</si>
  <si>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</si>
  <si>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</si>
  <si>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</si>
  <si>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</si>
  <si>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</si>
  <si>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</si>
  <si>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</si>
  <si>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</si>
  <si>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</si>
  <si>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</si>
  <si>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</si>
  <si>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</si>
  <si>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</si>
  <si>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</si>
  <si>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</si>
  <si>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</si>
  <si>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</si>
  <si>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</si>
  <si>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</si>
  <si>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</si>
  <si>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</si>
  <si>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</si>
  <si>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</si>
  <si>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</si>
  <si>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</si>
  <si>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</si>
  <si>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</si>
  <si>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</si>
  <si>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</si>
  <si>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</si>
  <si>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</si>
  <si>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</si>
  <si>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</si>
  <si>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</si>
  <si>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</si>
  <si>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</si>
  <si>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</si>
  <si>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</si>
  <si>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</si>
  <si>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</si>
  <si>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</si>
  <si>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</si>
  <si>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</si>
  <si>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</si>
  <si>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</si>
  <si>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</si>
  <si>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</si>
  <si>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</si>
  <si>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</si>
  <si>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</si>
  <si>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</si>
  <si>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</si>
  <si>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</si>
  <si>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</si>
  <si>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</si>
  <si>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</si>
  <si>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</si>
  <si>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</si>
  <si>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</si>
  <si>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</si>
  <si>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</si>
  <si>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</si>
  <si>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</si>
  <si>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</si>
  <si>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</si>
  <si>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</si>
  <si>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</si>
  <si>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</si>
  <si>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</si>
  <si>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</si>
  <si>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</si>
  <si>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</si>
  <si>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</si>
  <si>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</si>
  <si>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</si>
  <si>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</si>
  <si>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</si>
  <si>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</si>
  <si>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</si>
  <si>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</si>
  <si>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</si>
  <si>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</si>
  <si>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</si>
  <si>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</si>
  <si>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</si>
  <si>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</si>
  <si>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</si>
  <si>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</si>
  <si>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</si>
  <si>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</si>
  <si>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</si>
  <si>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</si>
  <si>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</si>
  <si>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</si>
  <si>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</si>
  <si>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</si>
  <si>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</si>
  <si>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</si>
  <si>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</si>
  <si>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</si>
  <si>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</si>
  <si>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</si>
  <si>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</si>
  <si>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</si>
  <si>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</si>
  <si>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</si>
  <si>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</si>
  <si>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</si>
  <si>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</si>
  <si>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</si>
  <si>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</si>
  <si>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</si>
  <si>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</si>
  <si>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</si>
  <si>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</si>
  <si>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</si>
  <si>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</si>
  <si>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</si>
  <si>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</si>
  <si>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</si>
  <si>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</si>
  <si>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</si>
  <si>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</si>
  <si>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</si>
  <si>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</si>
  <si>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</si>
  <si>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</si>
  <si>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</si>
  <si>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</si>
  <si>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</si>
  <si>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</si>
  <si>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</si>
  <si>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</si>
  <si>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</si>
  <si>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</si>
  <si>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</si>
  <si>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</si>
  <si>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</si>
  <si>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</si>
  <si>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</si>
  <si>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</si>
  <si>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</si>
  <si>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</si>
  <si>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</si>
  <si>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</si>
  <si>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</si>
  <si>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</si>
  <si>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</si>
  <si>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</si>
  <si>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</si>
  <si>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</si>
  <si>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</si>
  <si>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</si>
  <si>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</si>
  <si>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</si>
  <si>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</si>
  <si>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</si>
  <si>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</si>
  <si>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</si>
  <si>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</si>
  <si>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</si>
  <si>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</si>
  <si>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</si>
  <si>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</si>
  <si>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</si>
  <si>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</si>
  <si>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</si>
  <si>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</si>
  <si>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</si>
  <si>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</si>
  <si>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</si>
  <si>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</si>
  <si>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</si>
  <si>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</si>
  <si>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</si>
  <si>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</si>
  <si>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</si>
  <si>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</si>
  <si>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</si>
  <si>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</si>
  <si>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</si>
  <si>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</si>
  <si>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</si>
  <si>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</si>
  <si>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</si>
  <si>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</si>
  <si>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</si>
  <si>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</si>
  <si>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</si>
  <si>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</si>
  <si>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</si>
  <si>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</si>
  <si>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</si>
  <si>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</si>
  <si>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</si>
  <si>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</si>
  <si>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</si>
  <si>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</si>
  <si>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</si>
  <si>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</si>
  <si>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</si>
  <si>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</si>
  <si>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</si>
  <si>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</si>
  <si>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</si>
  <si>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</si>
  <si>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</si>
  <si>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</si>
  <si>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</si>
  <si>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</si>
  <si>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</si>
  <si>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</si>
  <si>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</si>
  <si>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</si>
  <si>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</si>
  <si>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</si>
  <si>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</si>
  <si>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</si>
  <si>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</si>
  <si>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</si>
  <si>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</si>
  <si>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</si>
  <si>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</si>
  <si>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</si>
  <si>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</si>
  <si>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</si>
  <si>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</si>
  <si>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</si>
  <si>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</si>
  <si>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</si>
  <si>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</si>
  <si>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</si>
  <si>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</si>
  <si>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</si>
  <si>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</si>
  <si>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</si>
  <si>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</si>
  <si>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</si>
  <si>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</si>
  <si>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</si>
  <si>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</si>
  <si>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</si>
  <si>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</si>
  <si>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</si>
  <si>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</si>
  <si>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</si>
  <si>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</si>
  <si>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</si>
  <si>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</si>
  <si>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</si>
  <si>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</si>
  <si>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</si>
  <si>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</si>
  <si>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</si>
  <si>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</si>
  <si>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</si>
  <si>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</si>
  <si>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</si>
  <si>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</si>
  <si>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</si>
  <si>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</si>
  <si>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</si>
  <si>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</si>
  <si>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</si>
  <si>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</si>
  <si>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</si>
  <si>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</si>
  <si>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</si>
  <si>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</si>
  <si>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</si>
  <si>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</si>
  <si>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</si>
  <si>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</si>
  <si>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</si>
  <si>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</si>
  <si>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</si>
  <si>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</si>
  <si>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</si>
  <si>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</si>
  <si>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</si>
  <si>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</si>
  <si>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</si>
  <si>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</si>
  <si>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</si>
  <si>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</si>
  <si>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</si>
  <si>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</si>
  <si>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</si>
  <si>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</si>
  <si>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</si>
  <si>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</si>
  <si>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</si>
  <si>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</si>
  <si>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</si>
  <si>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</si>
  <si>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</si>
  <si>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</si>
  <si>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</si>
  <si>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</si>
  <si>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</si>
  <si>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</si>
  <si>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</si>
  <si>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</si>
  <si>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</si>
  <si>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</si>
  <si>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</si>
  <si>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</si>
  <si>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</si>
  <si>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</si>
  <si>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</si>
  <si>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</si>
  <si>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</si>
  <si>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</si>
  <si>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</si>
  <si>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</si>
  <si>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</si>
  <si>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</si>
  <si>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</si>
  <si>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</si>
  <si>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</si>
  <si>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</si>
  <si>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</si>
  <si>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</si>
  <si>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</si>
  <si>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</si>
  <si>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</si>
  <si>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</si>
  <si>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</si>
  <si>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</si>
  <si>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</si>
  <si>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</si>
  <si>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</si>
  <si>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</si>
  <si>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</si>
  <si>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</si>
  <si>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</si>
  <si>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</si>
  <si>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</si>
  <si>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</si>
  <si>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</si>
  <si>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</si>
  <si>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</si>
  <si>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</si>
  <si>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</si>
  <si>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</si>
  <si>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</si>
  <si>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</si>
  <si>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</si>
  <si>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</si>
  <si>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</si>
  <si>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</si>
  <si>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</si>
  <si>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</si>
  <si>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</si>
  <si>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</si>
  <si>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</si>
  <si>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</si>
  <si>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</si>
  <si>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</si>
  <si>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</si>
  <si>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</si>
  <si>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</si>
  <si>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</si>
  <si>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</si>
  <si>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</si>
  <si>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</si>
  <si>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</si>
  <si>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</si>
  <si>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</si>
  <si>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</si>
  <si>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</si>
  <si>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</si>
  <si>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</si>
  <si>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</si>
  <si>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</si>
  <si>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</si>
  <si>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</si>
  <si>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</si>
  <si>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</si>
  <si>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</si>
  <si>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</si>
  <si>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</si>
  <si>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</si>
  <si>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</si>
  <si>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</si>
  <si>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</si>
  <si>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</si>
  <si>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</si>
  <si>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</si>
  <si>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</si>
  <si>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</si>
  <si>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</si>
  <si>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</si>
  <si>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</si>
  <si>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</si>
  <si>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</si>
  <si>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</si>
  <si>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</si>
  <si>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</si>
  <si>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</si>
  <si>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</si>
  <si>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</si>
  <si>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</si>
  <si>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</si>
  <si>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</si>
  <si>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</si>
  <si>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</si>
  <si>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</si>
  <si>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</si>
  <si>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</si>
  <si>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</si>
  <si>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</si>
  <si>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</si>
  <si>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</si>
  <si>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</si>
  <si>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</si>
  <si>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</si>
  <si>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</si>
  <si>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</si>
  <si>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</si>
  <si>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</si>
  <si>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</si>
  <si>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</si>
  <si>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</si>
  <si>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</si>
  <si>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</si>
  <si>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</si>
  <si>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</si>
  <si>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</si>
  <si>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</si>
  <si>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</si>
  <si>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</si>
  <si>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</si>
  <si>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</si>
  <si>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</si>
  <si>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</si>
  <si>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</si>
  <si>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</si>
  <si>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</si>
  <si>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</si>
  <si>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</si>
  <si>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</si>
  <si>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</si>
  <si>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</si>
  <si>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</si>
  <si>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</si>
  <si>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</si>
  <si>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</si>
  <si>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</si>
  <si>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</si>
  <si>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</si>
  <si>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</si>
  <si>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</si>
  <si>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</si>
  <si>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</si>
  <si>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</si>
  <si>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</si>
  <si>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</si>
  <si>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</si>
  <si>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</si>
  <si>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</si>
  <si>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</si>
  <si>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</si>
  <si>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</si>
  <si>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</si>
  <si>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</si>
  <si>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</si>
  <si>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</si>
  <si>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</si>
  <si>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</si>
  <si>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</si>
  <si>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</si>
  <si>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</si>
  <si>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</si>
  <si>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</si>
  <si>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</si>
  <si>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</si>
  <si>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</si>
  <si>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</si>
  <si>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</si>
  <si>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</si>
  <si>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</si>
  <si>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</si>
  <si>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</si>
  <si>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</si>
  <si>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</si>
  <si>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</si>
  <si>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</si>
  <si>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</si>
  <si>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</si>
  <si>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</si>
  <si>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</si>
  <si>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</si>
  <si>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</si>
  <si>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</si>
  <si>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</si>
  <si>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</si>
  <si>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</si>
  <si>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</si>
  <si>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</si>
  <si>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</si>
  <si>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</si>
  <si>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</si>
  <si>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</si>
  <si>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</si>
  <si>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</si>
  <si>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</si>
  <si>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</si>
  <si>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</si>
  <si>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</si>
  <si>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</si>
  <si>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</si>
  <si>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</si>
  <si>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</si>
  <si>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</si>
  <si>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</si>
  <si>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</si>
  <si>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</si>
  <si>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</si>
  <si>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</si>
  <si>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</si>
  <si>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</si>
  <si>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</si>
  <si>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</si>
  <si>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</si>
  <si>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</si>
  <si>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</si>
  <si>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</si>
  <si>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</si>
  <si>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</si>
  <si>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</si>
  <si>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</si>
  <si>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</si>
  <si>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</si>
  <si>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</si>
  <si>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</si>
  <si>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</si>
  <si>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</si>
  <si>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</si>
  <si>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</si>
  <si>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</si>
  <si>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</si>
  <si>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</si>
  <si>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</si>
  <si>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</si>
  <si>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</si>
  <si>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</si>
  <si>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</si>
  <si>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</si>
  <si>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</si>
  <si>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</si>
  <si>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</si>
  <si>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</si>
  <si>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</si>
  <si>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</si>
  <si>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</si>
  <si>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</si>
  <si>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</si>
  <si>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</si>
  <si>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</si>
  <si>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</si>
  <si>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</si>
  <si>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</si>
  <si>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</si>
  <si>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</si>
  <si>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</si>
  <si>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</si>
  <si>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</si>
  <si>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</si>
  <si>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</si>
  <si>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</si>
  <si>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</si>
  <si>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</si>
  <si>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</si>
  <si>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</si>
  <si>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</si>
  <si>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</si>
  <si>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</si>
  <si>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</si>
  <si>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</si>
  <si>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</si>
  <si>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</si>
  <si>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</si>
  <si>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</si>
  <si>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</si>
  <si>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</si>
  <si>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</si>
  <si>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</si>
  <si>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</si>
  <si>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</si>
  <si>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</si>
  <si>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</si>
  <si>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</si>
  <si>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</si>
  <si>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</si>
  <si>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</si>
  <si>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</si>
  <si>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</si>
  <si>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</si>
  <si>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</si>
  <si>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</si>
  <si>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</si>
  <si>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</si>
  <si>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</si>
  <si>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</si>
  <si>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</si>
  <si>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</si>
  <si>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</si>
  <si>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</si>
  <si>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</si>
  <si>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</si>
  <si>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</si>
  <si>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</si>
  <si>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</si>
  <si>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</si>
  <si>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</si>
  <si>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</si>
  <si>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</si>
  <si>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</si>
  <si>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</si>
  <si>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</si>
  <si>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</si>
  <si>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</si>
  <si>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</si>
  <si>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</si>
  <si>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</si>
  <si>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</si>
  <si>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</si>
  <si>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</si>
  <si>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</si>
  <si>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</si>
  <si>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</si>
  <si>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</si>
  <si>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</si>
  <si>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</si>
  <si>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</si>
  <si>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</si>
  <si>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</si>
  <si>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</si>
  <si>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</si>
  <si>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</si>
  <si>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</si>
  <si>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</si>
  <si>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</si>
  <si>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</si>
  <si>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</si>
  <si>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</si>
  <si>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</si>
  <si>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</si>
  <si>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</si>
  <si>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</si>
  <si>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</si>
  <si>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</si>
  <si>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</si>
  <si>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</si>
  <si>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</si>
  <si>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</si>
  <si>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</si>
  <si>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</si>
  <si>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</si>
  <si>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</si>
  <si>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</si>
  <si>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</si>
  <si>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</si>
  <si>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</si>
  <si>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</si>
  <si>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</si>
  <si>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</si>
  <si>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</si>
  <si>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</si>
  <si>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</si>
  <si>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</si>
  <si>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</si>
  <si>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</si>
  <si>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</si>
  <si>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</si>
  <si>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</si>
  <si>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</si>
  <si>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</si>
  <si>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</si>
  <si>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</si>
  <si>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</si>
  <si>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</si>
  <si>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</si>
  <si>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</si>
  <si>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</si>
  <si>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</si>
  <si>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</si>
  <si>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</si>
  <si>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</si>
  <si>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</si>
  <si>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</si>
  <si>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</si>
  <si>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</si>
  <si>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</si>
  <si>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</si>
  <si>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</si>
  <si>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</si>
  <si>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</si>
  <si>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</si>
  <si>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</si>
  <si>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</si>
  <si>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</si>
  <si>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</si>
  <si>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</si>
  <si>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</si>
  <si>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</si>
  <si>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</si>
  <si>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</si>
  <si>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</si>
  <si>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</si>
  <si>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</si>
  <si>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</si>
  <si>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</si>
  <si>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</si>
  <si>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</si>
  <si>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</si>
  <si>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</si>
  <si>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</si>
  <si>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</si>
  <si>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</si>
  <si>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</si>
  <si>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</si>
  <si>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</si>
  <si>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</si>
  <si>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</si>
  <si>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</si>
  <si>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</si>
  <si>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</si>
  <si>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</si>
  <si>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</si>
  <si>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</si>
  <si>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</si>
  <si>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</si>
  <si>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</si>
  <si>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</si>
  <si>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</si>
  <si>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</si>
  <si>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</si>
  <si>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</si>
  <si>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</si>
  <si>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</si>
  <si>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</si>
  <si>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</si>
  <si>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</si>
  <si>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</si>
  <si>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</si>
  <si>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</si>
  <si>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</si>
  <si>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</si>
  <si>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</si>
  <si>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</si>
  <si>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</si>
  <si>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</si>
  <si>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</si>
  <si>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</si>
  <si>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</si>
  <si>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</si>
  <si>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</si>
  <si>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</si>
  <si>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</si>
  <si>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</si>
  <si>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</si>
  <si>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</si>
  <si>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</si>
  <si>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</si>
  <si>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</si>
  <si>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</si>
  <si>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</si>
  <si>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</si>
  <si>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</si>
  <si>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</si>
  <si>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</si>
  <si>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</si>
  <si>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</si>
  <si>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</si>
  <si>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</si>
  <si>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</si>
  <si>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</si>
  <si>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</si>
  <si>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</si>
  <si>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</si>
  <si>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</si>
  <si>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</si>
  <si>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</si>
  <si>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</si>
  <si>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</si>
  <si>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</si>
  <si>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</si>
  <si>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</si>
  <si>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</si>
  <si>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</si>
  <si>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</si>
  <si>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</si>
  <si>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</si>
  <si>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</si>
  <si>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</si>
  <si>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</si>
  <si>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</si>
  <si>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</si>
  <si>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</si>
  <si>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</si>
  <si>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</si>
  <si>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</si>
  <si>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</si>
  <si>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</si>
  <si>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</si>
  <si>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</si>
  <si>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</si>
  <si>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</si>
  <si>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</si>
  <si>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</si>
  <si>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</si>
  <si>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</si>
  <si>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</si>
  <si>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</si>
  <si>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</si>
  <si>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</si>
  <si>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</si>
  <si>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</si>
  <si>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</si>
  <si>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</si>
  <si>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</si>
  <si>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</si>
  <si>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</si>
  <si>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</si>
  <si>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</si>
  <si>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</si>
  <si>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</si>
  <si>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</si>
  <si>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</si>
  <si>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</si>
  <si>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</si>
  <si>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</si>
  <si>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</si>
  <si>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</si>
  <si>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</si>
  <si>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</si>
  <si>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</si>
  <si>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</si>
  <si>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</si>
  <si>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</si>
  <si>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</si>
  <si>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</si>
  <si>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</si>
  <si>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</si>
  <si>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</si>
  <si>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</si>
  <si>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</si>
  <si>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</si>
  <si>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</si>
  <si>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</si>
  <si>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</si>
  <si>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</si>
  <si>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</si>
  <si>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</si>
  <si>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</si>
  <si>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</si>
  <si>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</si>
  <si>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</si>
  <si>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</si>
  <si>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</si>
  <si>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</si>
  <si>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</si>
  <si>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</si>
  <si>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</si>
  <si>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</si>
  <si>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</si>
  <si>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</si>
  <si>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</si>
  <si>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</si>
  <si>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</si>
  <si>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</si>
  <si>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</si>
  <si>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</si>
  <si>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</si>
  <si>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</si>
  <si>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</si>
  <si>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</si>
  <si>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</si>
  <si>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</si>
  <si>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</si>
  <si>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</si>
  <si>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</si>
  <si>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</si>
  <si>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</si>
  <si>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</si>
  <si>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</si>
  <si>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</si>
  <si>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</si>
  <si>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</si>
  <si>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</si>
  <si>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</si>
  <si>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</si>
  <si>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</si>
  <si>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</si>
  <si>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</si>
  <si>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</si>
  <si>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</si>
  <si>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</si>
  <si>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</si>
  <si>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</si>
  <si>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</si>
  <si>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</si>
  <si>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</si>
  <si>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</si>
  <si>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</si>
  <si>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</si>
  <si>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</si>
  <si>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</si>
  <si>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</si>
  <si>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</si>
  <si>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</si>
  <si>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</si>
  <si>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</si>
  <si>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</si>
  <si>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</si>
  <si>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</si>
  <si>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</si>
  <si>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</si>
  <si>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</si>
  <si>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</si>
  <si>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</si>
  <si>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</si>
  <si>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</si>
  <si>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</si>
  <si>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</si>
  <si>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</si>
  <si>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</si>
  <si>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</si>
  <si>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</si>
  <si>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</si>
  <si>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</si>
  <si>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</si>
  <si>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</si>
  <si>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</si>
  <si>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</si>
  <si>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</si>
  <si>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</si>
  <si>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</si>
  <si>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</si>
  <si>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</si>
  <si>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</si>
  <si>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</si>
  <si>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</si>
  <si>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</si>
  <si>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</si>
  <si>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</si>
  <si>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</si>
  <si>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</si>
  <si>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</si>
  <si>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</si>
  <si>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</si>
  <si>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</si>
  <si>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</si>
  <si>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</si>
  <si>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</si>
  <si>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</si>
  <si>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</si>
  <si>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</si>
  <si>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</si>
  <si>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</si>
  <si>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</si>
  <si>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</si>
  <si>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</si>
  <si>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</si>
  <si>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</si>
  <si>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</si>
  <si>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</si>
  <si>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</si>
  <si>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</si>
  <si>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</si>
  <si>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</si>
  <si>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</si>
  <si>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</si>
  <si>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</si>
  <si>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</si>
  <si>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</si>
  <si>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</si>
  <si>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</si>
  <si>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</si>
  <si>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</si>
  <si>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</si>
  <si>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</si>
  <si>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</si>
  <si>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MARCIANISE</t>
  </si>
  <si>
    <t>SEDE: MARCIANISE - agenzia</t>
  </si>
  <si>
    <t>Via S.S. Cosma e Damiano 25</t>
  </si>
  <si>
    <t>Piano 1°</t>
  </si>
  <si>
    <t>San Nicola La Strada (CE)</t>
  </si>
  <si>
    <t>Altezza Stanze ≥270 cm</t>
  </si>
  <si>
    <t>L’agenzia si trova al 1° piano di un fabbricato di 4 piani fuori terra e due piani interrati con affaccio su una delle principali arterie commerciali della città. L’immobile costituisce un corpo isolato rispetto al resto della cortina edilizia.
Lo stabile accoglie per lo più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Nel vano scala sono inoltre posizionati i naspi.</t>
  </si>
  <si>
    <t xml:space="preserve">Presente gradino all'interno dei bagni perfettamente segnalati da strisce giallo nere
</t>
  </si>
  <si>
    <t>L’accesso al condominio avviene tramite serramento vetrato in assenza di vetrofania ma ben visibile.</t>
  </si>
  <si>
    <t>All’interno della Sede le vie di esodo sono dotate di adeguata cartellonistica di emergenza.
Da integrare negli spazi condominiali comuni.</t>
  </si>
  <si>
    <t xml:space="preserve">Tutti i parapetti delle finestre e dei balconi hanno h. ≥ 90cm 
</t>
  </si>
  <si>
    <t>L’accesso al condominio avviene attraverso un ampio serramento costituito da intelaiatura metallica e specchiature vetrate ben visibile</t>
  </si>
  <si>
    <t>L’aerazione è garantita da finestra apribile (ricambio d’aria naturale) con sistema meccanizzato in una stanza.
In tutti gli uffici è presente impianto di ventilazione meccanizzata che garantisce un adeguato affollamento.</t>
  </si>
  <si>
    <t>Le porte interne sono in legno con pannello cieco. Alcune sono in metallo e vetro a norma.</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</si>
  <si>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</si>
  <si>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</si>
  <si>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</si>
  <si>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Presente UTA_Controllo periodico effettuato dalla proprietà.</t>
  </si>
  <si>
    <t>La sede si trova al 1° piano, senza locali di pertinenza ai piani interrati e/o terra; rischio non presente nell’attività.</t>
  </si>
  <si>
    <t>Certificato di Agibilità del 11-02-2005_Protocollo richiesta 1077 del 28-01-2005</t>
  </si>
  <si>
    <t>SCIA prot. 2553 del 24-01-2022</t>
  </si>
  <si>
    <t>Di.co. Del 23-04-2022</t>
  </si>
  <si>
    <t>Di.co. Del 18-04-2022</t>
  </si>
  <si>
    <t>LUOGO SICURO ESTERNO - Pacheggio antistante l'immobile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</si>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</sst>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14654</xdr:colOff>
      <xdr:row>34</xdr:row>
      <xdr:rowOff>14654</xdr:rowOff>
    </xdr:from>
    <xdr:to>
      <xdr:col>11</xdr:col>
      <xdr:colOff>630116</xdr:colOff>
      <xdr:row>54</xdr:row>
      <xdr:rowOff>25699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89539" y="7239000"/>
          <a:ext cx="6352442" cy="39089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117231</xdr:colOff>
      <xdr:row>31</xdr:row>
      <xdr:rowOff>108141</xdr:rowOff>
    </xdr:from>
    <xdr:to>
      <xdr:col>1</xdr:col>
      <xdr:colOff>6924450</xdr:colOff>
      <xdr:row>52</xdr:row>
      <xdr:rowOff>51288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77058" y="6695045"/>
          <a:ext cx="6807219" cy="4405243"/>
        </a:xfrm>
        <a:prstGeom prst="rect">
          <a:avLst/>
        </a:prstGeom>
      </xdr:spPr>
    </xdr:pic>
    <xdr:clientData/>
  </xdr:twoCellAnchor>
  <xdr:twoCellAnchor editAs="oneCell">
    <xdr:from>
      <xdr:col>0</xdr:col>
      <xdr:colOff>123774</xdr:colOff>
      <xdr:row>1</xdr:row>
      <xdr:rowOff>60335</xdr:rowOff>
    </xdr:from>
    <xdr:to>
      <xdr:col>1</xdr:col>
      <xdr:colOff>7584884</xdr:colOff>
      <xdr:row>29</xdr:row>
      <xdr:rowOff>66666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3774" y="272816"/>
          <a:ext cx="8420937" cy="5955792"/>
        </a:xfrm>
        <a:prstGeom prst="rect">
          <a:avLst/>
        </a:prstGeom>
      </xdr:spPr>
    </xdr:pic>
    <xdr:clientData/>
  </xdr:twoCellAnchor>
  <xdr:twoCellAnchor editAs="oneCell">
    <xdr:from>
      <xdr:col>1</xdr:col>
      <xdr:colOff>3437542</xdr:colOff>
      <xdr:row>40</xdr:row>
      <xdr:rowOff>31457</xdr:rowOff>
    </xdr:from>
    <xdr:to>
      <xdr:col>1</xdr:col>
      <xdr:colOff>3623407</xdr:colOff>
      <xdr:row>41</xdr:row>
      <xdr:rowOff>138180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2672512">
          <a:off x="4397369" y="8530688"/>
          <a:ext cx="185865" cy="319204"/>
        </a:xfrm>
        <a:prstGeom prst="rect">
          <a:avLst/>
        </a:prstGeom>
      </xdr:spPr>
    </xdr:pic>
    <xdr:clientData/>
  </xdr:twoCellAnchor>
  <xdr:twoCellAnchor editAs="oneCell">
    <xdr:from>
      <xdr:col>1</xdr:col>
      <xdr:colOff>3179886</xdr:colOff>
      <xdr:row>41</xdr:row>
      <xdr:rowOff>184821</xdr:rowOff>
    </xdr:from>
    <xdr:to>
      <xdr:col>1</xdr:col>
      <xdr:colOff>3641482</xdr:colOff>
      <xdr:row>44</xdr:row>
      <xdr:rowOff>8975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39713" y="8896533"/>
          <a:ext cx="461596" cy="46159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5" zoomScale="130" zoomScaleNormal="100" zoomScaleSheetLayoutView="100" zoomScalePageLayoutView="130" workbookViewId="0">
      <selection activeCell="A14" sqref="A14:M14"/>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374</v>
      </c>
      <c r="B1" s="172"/>
      <c r="C1" s="172"/>
      <c r="D1" s="172"/>
      <c r="E1" s="172"/>
      <c r="F1" s="172"/>
      <c r="G1" s="172"/>
      <c r="H1" s="172"/>
      <c r="I1" s="172"/>
      <c r="J1" s="172"/>
      <c r="K1" s="172"/>
      <c r="L1" s="172"/>
      <c r="M1" s="172"/>
    </row>
    <row r="2" spans="1:13" ht="39.75" customHeight="1" x14ac:dyDescent="0.3">
      <c r="A2" s="173" t="s">
        <v>387</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1858</v>
      </c>
      <c r="B9" s="172"/>
      <c r="C9" s="172"/>
      <c r="D9" s="172"/>
      <c r="E9" s="172"/>
      <c r="F9" s="172"/>
      <c r="G9" s="172"/>
      <c r="H9" s="172"/>
      <c r="I9" s="172"/>
      <c r="J9" s="172"/>
      <c r="K9" s="172"/>
      <c r="L9" s="172"/>
      <c r="M9" s="172"/>
    </row>
    <row r="10" spans="1:13" x14ac:dyDescent="0.3">
      <c r="A10" s="176">
        <v>44816</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375</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376</v>
      </c>
      <c r="E18" s="169"/>
      <c r="F18" s="169" t="s">
        <v>377</v>
      </c>
      <c r="G18" s="169" t="s">
        <v>378</v>
      </c>
      <c r="H18" s="169" t="s">
        <v>379</v>
      </c>
      <c r="I18" s="169" t="s">
        <v>380</v>
      </c>
      <c r="J18" s="169" t="s">
        <v>381</v>
      </c>
      <c r="K18" s="169" t="s">
        <v>1725</v>
      </c>
      <c r="L18" s="169"/>
      <c r="M18" s="171"/>
    </row>
    <row r="19" spans="1:13" ht="25.5" x14ac:dyDescent="0.3">
      <c r="A19" s="174"/>
      <c r="B19" s="174"/>
      <c r="C19" s="175"/>
      <c r="D19" s="135" t="s">
        <v>388</v>
      </c>
      <c r="E19" s="135" t="s">
        <v>382</v>
      </c>
      <c r="F19" s="169"/>
      <c r="G19" s="169"/>
      <c r="H19" s="169"/>
      <c r="I19" s="169"/>
      <c r="J19" s="169"/>
      <c r="K19" s="169"/>
      <c r="L19" s="169"/>
      <c r="M19" s="171"/>
    </row>
    <row r="20" spans="1:13" ht="25.5" x14ac:dyDescent="0.3">
      <c r="A20" s="174"/>
      <c r="B20" s="174"/>
      <c r="C20" s="175"/>
      <c r="D20" s="24"/>
      <c r="E20" s="24">
        <v>0</v>
      </c>
      <c r="F20" s="141">
        <v>44816</v>
      </c>
      <c r="G20" s="148" t="s">
        <v>383</v>
      </c>
      <c r="H20" s="24" t="s">
        <v>384</v>
      </c>
      <c r="I20" s="24" t="s">
        <v>385</v>
      </c>
      <c r="J20" s="24" t="s">
        <v>386</v>
      </c>
      <c r="K20" s="170"/>
      <c r="L20" s="170"/>
      <c r="M20" s="171"/>
    </row>
    <row r="21" spans="1:13" x14ac:dyDescent="0.3">
      <c r="A21" s="174"/>
      <c r="B21" s="174"/>
      <c r="C21" s="175"/>
      <c r="D21" s="23"/>
      <c r="E21" s="23"/>
      <c r="F21" s="23"/>
      <c r="G21" s="23"/>
      <c r="H21" s="23"/>
      <c r="I21" s="23"/>
      <c r="J21" s="23"/>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1859</v>
      </c>
      <c r="E21" s="199"/>
      <c r="F21" s="199"/>
      <c r="G21" s="199"/>
      <c r="H21" s="199"/>
      <c r="I21" s="199"/>
      <c r="J21" s="199"/>
      <c r="K21" s="200"/>
      <c r="L21" s="50"/>
      <c r="M21" s="50"/>
      <c r="N21" s="50"/>
    </row>
    <row r="22" spans="1:14" x14ac:dyDescent="0.3">
      <c r="A22" s="50"/>
      <c r="B22" s="50"/>
      <c r="C22" s="50"/>
      <c r="D22" s="178" t="s">
        <v>390</v>
      </c>
      <c r="E22" s="178"/>
      <c r="F22" s="178" t="s">
        <v>1860</v>
      </c>
      <c r="G22" s="178"/>
      <c r="H22" s="178"/>
      <c r="I22" s="178"/>
      <c r="J22" s="178"/>
      <c r="K22" s="178"/>
      <c r="L22" s="50"/>
      <c r="M22" s="50"/>
      <c r="N22" s="50"/>
    </row>
    <row r="23" spans="1:14" x14ac:dyDescent="0.3">
      <c r="A23" s="50"/>
      <c r="B23" s="50"/>
      <c r="C23" s="50"/>
      <c r="D23" s="178" t="s">
        <v>391</v>
      </c>
      <c r="E23" s="178"/>
      <c r="F23" s="195" t="s">
        <v>1861</v>
      </c>
      <c r="G23" s="196"/>
      <c r="H23" s="196"/>
      <c r="I23" s="196"/>
      <c r="J23" s="196"/>
      <c r="K23" s="197"/>
      <c r="L23" s="50"/>
      <c r="M23" s="50"/>
      <c r="N23" s="50"/>
    </row>
    <row r="24" spans="1:14" x14ac:dyDescent="0.3">
      <c r="A24" s="50"/>
      <c r="B24" s="50"/>
      <c r="C24" s="50"/>
      <c r="D24" s="178" t="s">
        <v>392</v>
      </c>
      <c r="E24" s="178"/>
      <c r="F24" s="195" t="s">
        <v>1862</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1882</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8" zoomScale="130" zoomScaleNormal="130" zoomScaleSheetLayoutView="130" zoomScalePageLayoutView="70" workbookViewId="0">
      <selection activeCell="F118" sqref="F1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t="s">
        <v>69</v>
      </c>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1865</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1866</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681</v>
      </c>
    </row>
    <row r="29" spans="1:7" ht="60" customHeight="1" x14ac:dyDescent="0.25">
      <c r="A29" s="212"/>
      <c r="B29" s="212"/>
      <c r="C29" s="134"/>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2" t="s">
        <v>155</v>
      </c>
      <c r="C46" s="160" t="s">
        <v>164</v>
      </c>
      <c r="D46" s="231" t="s">
        <v>18</v>
      </c>
      <c r="E46" s="215" t="s">
        <v>18</v>
      </c>
      <c r="F46" s="68" t="s">
        <v>717</v>
      </c>
    </row>
    <row r="47" spans="1:6" ht="49.5" customHeight="1" x14ac:dyDescent="0.25">
      <c r="A47" s="211"/>
      <c r="B47" s="230"/>
      <c r="C47" s="220" t="s">
        <v>707</v>
      </c>
      <c r="D47" s="232"/>
      <c r="E47" s="227"/>
      <c r="F47" s="66" t="s">
        <v>719</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 ed elettrico</v>
      </c>
    </row>
    <row r="50" spans="1:6" ht="39" customHeight="1" x14ac:dyDescent="0.25">
      <c r="A50" s="211"/>
      <c r="B50" s="211"/>
      <c r="C50" s="220"/>
      <c r="D50" s="217"/>
      <c r="E50" s="227"/>
      <c r="F50" s="66" t="str">
        <f>F47</f>
        <v>Porta del condominio apribile tramite sistema meccanico ed elettrico</v>
      </c>
    </row>
    <row r="51" spans="1:6" ht="36.75" customHeight="1" x14ac:dyDescent="0.25">
      <c r="A51" s="212"/>
      <c r="B51" s="212"/>
      <c r="C51" s="221"/>
      <c r="D51" s="214"/>
      <c r="E51" s="216"/>
      <c r="F51" s="67" t="s">
        <v>723</v>
      </c>
    </row>
    <row r="52" spans="1:6" ht="78.75" customHeight="1" x14ac:dyDescent="0.25">
      <c r="A52" s="6" t="s">
        <v>149</v>
      </c>
      <c r="B52" s="6" t="s">
        <v>157</v>
      </c>
      <c r="C52" s="134" t="s">
        <v>174</v>
      </c>
      <c r="D52" s="8" t="s">
        <v>18</v>
      </c>
      <c r="E52" s="8" t="s">
        <v>18</v>
      </c>
      <c r="F52" s="6" t="s">
        <v>1867</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1868</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1869</v>
      </c>
    </row>
    <row r="64" spans="1:6" ht="17.25" customHeight="1" x14ac:dyDescent="0.25">
      <c r="A64" s="212"/>
      <c r="B64" s="212"/>
      <c r="C64" s="209"/>
      <c r="D64" s="214"/>
      <c r="E64" s="216"/>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240</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1870</v>
      </c>
    </row>
    <row r="83" spans="1:6" ht="51" x14ac:dyDescent="0.25">
      <c r="A83" s="6" t="s">
        <v>257</v>
      </c>
      <c r="B83" s="6" t="s">
        <v>264</v>
      </c>
      <c r="C83" s="134" t="s">
        <v>66</v>
      </c>
      <c r="D83" s="8" t="s">
        <v>18</v>
      </c>
      <c r="E83" s="8" t="s">
        <v>20</v>
      </c>
      <c r="F83" s="6" t="s">
        <v>1831</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283</v>
      </c>
    </row>
    <row r="89" spans="1:6" ht="44.25" customHeight="1" x14ac:dyDescent="0.25">
      <c r="A89" s="212"/>
      <c r="B89" s="223"/>
      <c r="C89" s="225"/>
      <c r="D89" s="218"/>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t="s">
        <v>1609</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727</v>
      </c>
    </row>
    <row r="108" spans="1:6" ht="27.75" customHeight="1" x14ac:dyDescent="0.25">
      <c r="A108" s="212"/>
      <c r="B108" s="212"/>
      <c r="C108" s="209"/>
      <c r="D108" s="214"/>
      <c r="E108" s="216"/>
      <c r="F108" s="67"/>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1847</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C77">
    <cfRule type="cellIs" dxfId="264" priority="80"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7 D79:E79 D82:E86 D88:E88 D90:E93 D95:E100 D103:E104 D106:E107 D110:E111 D116:E119">
    <cfRule type="cellIs" dxfId="253" priority="126" operator="equal">
      <formula>" "</formula>
    </cfRule>
    <cfRule type="cellIs" dxfId="252" priority="127" operator="equal">
      <formula>"N"</formula>
    </cfRule>
    <cfRule type="cellIs" dxfId="251" priority="131" operator="equal">
      <formula>"S"</formula>
    </cfRule>
    <cfRule type="cellIs" dxfId="250" priority="128" operator="equal">
      <formula>"-"</formula>
    </cfRule>
    <cfRule type="cellIs" dxfId="249" priority="129" operator="equal">
      <formula>"X "</formula>
    </cfRule>
    <cfRule type="cellIs" dxfId="248" priority="130" operator="equal">
      <formula>"X"</formula>
    </cfRule>
  </conditionalFormatting>
  <conditionalFormatting sqref="D114:E114">
    <cfRule type="cellIs" dxfId="247" priority="11" operator="equal">
      <formula>"X"</formula>
    </cfRule>
    <cfRule type="cellIs" dxfId="246" priority="10" operator="equal">
      <formula>"X "</formula>
    </cfRule>
    <cfRule type="cellIs" dxfId="245" priority="9" operator="equal">
      <formula>"-"</formula>
    </cfRule>
    <cfRule type="cellIs" dxfId="244" priority="8" operator="equal">
      <formula>"N"</formula>
    </cfRule>
    <cfRule type="cellIs" dxfId="243" priority="12" operator="equal">
      <formula>"S"</formula>
    </cfRule>
    <cfRule type="cellIs" dxfId="242" priority="7" operator="equal">
      <formula>" "</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1731</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1772</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1730</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Normal="115" zoomScaleSheetLayoutView="100"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t="s">
        <v>1840</v>
      </c>
    </row>
    <row r="8" spans="1:8" x14ac:dyDescent="0.3">
      <c r="A8" s="277"/>
      <c r="B8" s="277"/>
      <c r="C8" s="277"/>
      <c r="D8" s="277"/>
      <c r="E8" s="275"/>
      <c r="F8" s="275"/>
      <c r="G8" s="275"/>
      <c r="H8" s="146" t="s">
        <v>1839</v>
      </c>
    </row>
    <row r="9" spans="1:8" ht="63.75" x14ac:dyDescent="0.3">
      <c r="A9" s="158" t="s">
        <v>1734</v>
      </c>
      <c r="B9" s="157" t="s">
        <v>453</v>
      </c>
      <c r="C9" s="142" t="s">
        <v>476</v>
      </c>
      <c r="D9" s="142" t="s">
        <v>459</v>
      </c>
      <c r="E9" s="137">
        <v>1</v>
      </c>
      <c r="F9" s="137">
        <v>1</v>
      </c>
      <c r="G9" s="137">
        <f t="shared" si="0"/>
        <v>1</v>
      </c>
      <c r="H9" s="150" t="s">
        <v>1733</v>
      </c>
    </row>
    <row r="10" spans="1:8" x14ac:dyDescent="0.3">
      <c r="A10" s="278" t="s">
        <v>460</v>
      </c>
      <c r="B10" s="283" t="s">
        <v>453</v>
      </c>
      <c r="C10" s="276" t="s">
        <v>1721</v>
      </c>
      <c r="D10" s="276" t="s">
        <v>461</v>
      </c>
      <c r="E10" s="274">
        <v>1</v>
      </c>
      <c r="F10" s="274">
        <v>2</v>
      </c>
      <c r="G10" s="279">
        <f>E10*F10</f>
        <v>2</v>
      </c>
      <c r="H10" s="165" t="s">
        <v>1797</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1749</v>
      </c>
    </row>
    <row r="13" spans="1:8" x14ac:dyDescent="0.3">
      <c r="A13" s="293" t="s">
        <v>462</v>
      </c>
      <c r="B13" s="294" t="s">
        <v>453</v>
      </c>
      <c r="C13" s="297" t="s">
        <v>578</v>
      </c>
      <c r="D13" s="297" t="s">
        <v>463</v>
      </c>
      <c r="E13" s="274">
        <v>1</v>
      </c>
      <c r="F13" s="274">
        <v>1</v>
      </c>
      <c r="G13" s="279">
        <f t="shared" ref="G13" si="2">E13*F13</f>
        <v>1</v>
      </c>
      <c r="H13" s="147" t="s">
        <v>1871</v>
      </c>
    </row>
    <row r="14" spans="1:8" x14ac:dyDescent="0.3">
      <c r="A14" s="293"/>
      <c r="B14" s="295"/>
      <c r="C14" s="298"/>
      <c r="D14" s="298"/>
      <c r="E14" s="281"/>
      <c r="F14" s="281"/>
      <c r="G14" s="291"/>
      <c r="H14" s="153" t="s">
        <v>1741</v>
      </c>
    </row>
    <row r="15" spans="1:8" x14ac:dyDescent="0.3">
      <c r="A15" s="293"/>
      <c r="B15" s="296"/>
      <c r="C15" s="299"/>
      <c r="D15" s="299"/>
      <c r="E15" s="275"/>
      <c r="F15" s="275"/>
      <c r="G15" s="280"/>
      <c r="H15" s="154" t="s">
        <v>1779</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1810</v>
      </c>
    </row>
    <row r="19" spans="1:8" x14ac:dyDescent="0.3">
      <c r="A19" s="278"/>
      <c r="B19" s="284"/>
      <c r="C19" s="277"/>
      <c r="D19" s="277"/>
      <c r="E19" s="275"/>
      <c r="F19" s="275"/>
      <c r="G19" s="275"/>
      <c r="H19" s="142" t="s">
        <v>1836</v>
      </c>
    </row>
    <row r="20" spans="1:8" ht="39" x14ac:dyDescent="0.3">
      <c r="A20" s="278" t="s">
        <v>477</v>
      </c>
      <c r="B20" s="283" t="s">
        <v>453</v>
      </c>
      <c r="C20" s="167" t="s">
        <v>1849</v>
      </c>
      <c r="D20" s="276" t="s">
        <v>478</v>
      </c>
      <c r="E20" s="274">
        <v>1</v>
      </c>
      <c r="F20" s="274">
        <v>1</v>
      </c>
      <c r="G20" s="279">
        <f>E20*F20</f>
        <v>1</v>
      </c>
      <c r="H20" s="142" t="s">
        <v>1829</v>
      </c>
    </row>
    <row r="21" spans="1:8" ht="38.25" x14ac:dyDescent="0.3">
      <c r="A21" s="278"/>
      <c r="B21" s="284"/>
      <c r="C21" s="166" t="s">
        <v>1850</v>
      </c>
      <c r="D21" s="277"/>
      <c r="E21" s="275"/>
      <c r="F21" s="275"/>
      <c r="G21" s="280"/>
      <c r="H21" s="154" t="s">
        <v>1782</v>
      </c>
    </row>
    <row r="22" spans="1:8" ht="51" x14ac:dyDescent="0.3">
      <c r="A22" s="136" t="s">
        <v>479</v>
      </c>
      <c r="B22" s="156" t="s">
        <v>453</v>
      </c>
      <c r="C22" s="136"/>
      <c r="D22" s="136" t="s">
        <v>1872</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1873</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9" t="s">
        <v>484</v>
      </c>
      <c r="C26" s="290"/>
      <c r="D26" s="290"/>
      <c r="E26" s="290"/>
      <c r="F26" s="290"/>
      <c r="G26" s="290"/>
      <c r="H26" s="29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1874</v>
      </c>
      <c r="E28" s="137">
        <v>1</v>
      </c>
      <c r="F28" s="137">
        <v>1</v>
      </c>
      <c r="G28" s="137">
        <f t="shared" ref="G28" si="8">E28*F28</f>
        <v>1</v>
      </c>
      <c r="H28" s="136" t="s">
        <v>1875</v>
      </c>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9" t="s">
        <v>490</v>
      </c>
      <c r="C31" s="290"/>
      <c r="D31" s="290"/>
      <c r="E31" s="290"/>
      <c r="F31" s="290"/>
      <c r="G31" s="290"/>
      <c r="H31" s="290"/>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593</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1876</v>
      </c>
      <c r="E59" s="137">
        <v>1</v>
      </c>
      <c r="F59" s="137">
        <v>1</v>
      </c>
      <c r="G59" s="137">
        <f t="shared" ref="G59:G64" si="20">E59*F59</f>
        <v>1</v>
      </c>
      <c r="H59" s="138" t="s">
        <v>1826</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6" zoomScaleNormal="160" zoomScaleSheetLayoutView="100" zoomScalePageLayoutView="85" workbookViewId="0">
      <selection activeCell="C20" sqref="C2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606</v>
      </c>
      <c r="B1" s="309"/>
      <c r="C1" s="309"/>
    </row>
    <row r="2" spans="1:3" ht="26.25" customHeight="1" x14ac:dyDescent="0.3">
      <c r="A2" s="45" t="s">
        <v>607</v>
      </c>
      <c r="B2" s="311" t="s">
        <v>611</v>
      </c>
      <c r="C2" s="311"/>
    </row>
    <row r="3" spans="1:3" x14ac:dyDescent="0.3">
      <c r="A3" s="315" t="s">
        <v>608</v>
      </c>
      <c r="B3" s="315" t="s">
        <v>634</v>
      </c>
      <c r="C3" s="317"/>
    </row>
    <row r="4" spans="1:3" x14ac:dyDescent="0.3">
      <c r="A4" s="314"/>
      <c r="B4" s="312"/>
      <c r="C4" s="313"/>
    </row>
    <row r="5" spans="1:3" x14ac:dyDescent="0.3">
      <c r="A5" s="316"/>
      <c r="B5" s="312"/>
      <c r="C5" s="313"/>
    </row>
    <row r="6" spans="1:3" x14ac:dyDescent="0.3">
      <c r="A6" s="311" t="s">
        <v>609</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02" t="s">
        <v>1834</v>
      </c>
      <c r="C10" s="303"/>
    </row>
    <row r="11" spans="1:3" x14ac:dyDescent="0.3">
      <c r="A11" s="46"/>
      <c r="B11" s="304" t="s">
        <v>23</v>
      </c>
      <c r="C11" s="304"/>
    </row>
    <row r="12" spans="1:3" x14ac:dyDescent="0.3">
      <c r="A12" s="310"/>
      <c r="B12" s="310"/>
      <c r="C12" s="310"/>
    </row>
    <row r="13" spans="1:3" x14ac:dyDescent="0.3">
      <c r="A13" s="307" t="s">
        <v>623</v>
      </c>
      <c r="B13" s="307"/>
      <c r="C13" s="307"/>
    </row>
    <row r="14" spans="1:3" ht="16.5" customHeight="1" x14ac:dyDescent="0.3">
      <c r="A14" s="306" t="s">
        <v>1720</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624</v>
      </c>
      <c r="B28" s="307"/>
      <c r="C28" s="307"/>
    </row>
    <row r="29" spans="1:3" ht="21.75" customHeight="1" x14ac:dyDescent="0.3">
      <c r="A29" s="306" t="s">
        <v>644</v>
      </c>
      <c r="B29" s="306"/>
      <c r="C29" s="306"/>
    </row>
    <row r="30" spans="1:3" ht="17.25" customHeight="1" x14ac:dyDescent="0.3">
      <c r="A30" s="306"/>
      <c r="B30" s="306"/>
      <c r="C30" s="306"/>
    </row>
    <row r="31" spans="1:3" ht="21.75" customHeight="1" x14ac:dyDescent="0.3">
      <c r="A31" s="305"/>
      <c r="B31" s="305"/>
      <c r="C31" s="305"/>
    </row>
    <row r="32" spans="1:3" x14ac:dyDescent="0.3">
      <c r="A32" s="149" t="s">
        <v>506</v>
      </c>
      <c r="B32" s="149" t="s">
        <v>625</v>
      </c>
      <c r="C32" s="149" t="s">
        <v>626</v>
      </c>
    </row>
    <row r="33" spans="1:3" x14ac:dyDescent="0.3">
      <c r="A33" s="300" t="s">
        <v>1776</v>
      </c>
      <c r="B33" s="301" t="s">
        <v>1775</v>
      </c>
      <c r="C33" s="145">
        <v>44530</v>
      </c>
    </row>
    <row r="34" spans="1:3" x14ac:dyDescent="0.3">
      <c r="A34" s="300"/>
      <c r="B34" s="301"/>
      <c r="C34" s="145">
        <v>44711</v>
      </c>
    </row>
    <row r="35" spans="1:3" x14ac:dyDescent="0.3">
      <c r="A35" s="300" t="s">
        <v>1777</v>
      </c>
      <c r="B35" s="301" t="s">
        <v>1775</v>
      </c>
      <c r="C35" s="145">
        <v>44530</v>
      </c>
    </row>
    <row r="36" spans="1:3" x14ac:dyDescent="0.3">
      <c r="A36" s="300"/>
      <c r="B36" s="301"/>
      <c r="C36" s="145">
        <v>44711</v>
      </c>
    </row>
    <row r="37" spans="1:3" ht="28.5" customHeight="1" x14ac:dyDescent="0.3">
      <c r="A37" s="300" t="s">
        <v>1814</v>
      </c>
      <c r="B37" s="301" t="s">
        <v>1775</v>
      </c>
      <c r="C37" s="145">
        <v>44530</v>
      </c>
    </row>
    <row r="38" spans="1:3" ht="26.25" customHeight="1" x14ac:dyDescent="0.3">
      <c r="A38" s="300"/>
      <c r="B38" s="301"/>
      <c r="C38" s="145">
        <v>44711</v>
      </c>
    </row>
    <row r="39" spans="1:3" x14ac:dyDescent="0.3">
      <c r="A39" s="300" t="s">
        <v>1786</v>
      </c>
      <c r="B39" s="301" t="s">
        <v>1775</v>
      </c>
      <c r="C39" s="145">
        <v>44530</v>
      </c>
    </row>
    <row r="40" spans="1:3" x14ac:dyDescent="0.3">
      <c r="A40" s="300"/>
      <c r="B40" s="301"/>
      <c r="C40" s="145">
        <v>44711</v>
      </c>
    </row>
  </sheetData>
  <mergeCells count="28">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3:A34"/>
    <mergeCell ref="B33:B34"/>
    <mergeCell ref="A14:C18"/>
    <mergeCell ref="A28:C28"/>
    <mergeCell ref="A13:C13"/>
    <mergeCell ref="A19:C19"/>
    <mergeCell ref="A35:A36"/>
    <mergeCell ref="B35:B36"/>
    <mergeCell ref="A39:A40"/>
    <mergeCell ref="B39:B40"/>
    <mergeCell ref="A37:A38"/>
    <mergeCell ref="B37:B38"/>
  </mergeCells>
  <conditionalFormatting sqref="A37:A38">
    <cfRule type="containsText" dxfId="19"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0">
    <cfRule type="containsText" dxfId="5" priority="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00" t="s">
        <v>1877</v>
      </c>
      <c r="C12" s="300"/>
    </row>
    <row r="13" spans="1:3" ht="13.5" customHeight="1" x14ac:dyDescent="0.3">
      <c r="A13" s="6" t="s">
        <v>654</v>
      </c>
      <c r="B13" s="300"/>
      <c r="C13" s="300"/>
    </row>
    <row r="14" spans="1:3" ht="25.5" customHeight="1" x14ac:dyDescent="0.3">
      <c r="A14" s="6" t="s">
        <v>655</v>
      </c>
      <c r="B14" s="300" t="s">
        <v>1878</v>
      </c>
      <c r="C14" s="300"/>
    </row>
    <row r="15" spans="1:3" ht="12.75" customHeight="1" x14ac:dyDescent="0.3">
      <c r="A15" s="6" t="s">
        <v>656</v>
      </c>
      <c r="B15" s="300" t="s">
        <v>669</v>
      </c>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7" t="s">
        <v>1879</v>
      </c>
      <c r="D18" s="3"/>
    </row>
    <row r="19" spans="1:4" ht="11.25" customHeight="1" x14ac:dyDescent="0.3">
      <c r="A19" s="300"/>
      <c r="B19" s="6" t="s">
        <v>664</v>
      </c>
      <c r="C19" s="6"/>
    </row>
    <row r="20" spans="1:4" ht="11.25" customHeight="1" x14ac:dyDescent="0.3">
      <c r="A20" s="300"/>
      <c r="B20" s="6" t="s">
        <v>665</v>
      </c>
      <c r="C20" s="7" t="s">
        <v>1837</v>
      </c>
      <c r="D20" s="3"/>
    </row>
    <row r="21" spans="1:4" ht="11.25" customHeight="1" x14ac:dyDescent="0.3">
      <c r="A21" s="300"/>
      <c r="B21" s="6" t="s">
        <v>666</v>
      </c>
      <c r="C21" s="7" t="s">
        <v>1880</v>
      </c>
    </row>
    <row r="22" spans="1:4" ht="11.25" customHeight="1" x14ac:dyDescent="0.3">
      <c r="A22" s="300"/>
      <c r="B22" s="6" t="s">
        <v>667</v>
      </c>
      <c r="C22" s="6" t="s">
        <v>669</v>
      </c>
    </row>
    <row r="23" spans="1:4" ht="11.25" customHeight="1" x14ac:dyDescent="0.3">
      <c r="A23" s="300"/>
      <c r="B23" s="6" t="s">
        <v>668</v>
      </c>
      <c r="C23" s="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9" t="s">
        <v>673</v>
      </c>
      <c r="C32" s="319"/>
    </row>
    <row r="33" spans="1:3" x14ac:dyDescent="0.3">
      <c r="A33" s="48" t="s">
        <v>672</v>
      </c>
      <c r="B33" s="319" t="s">
        <v>674</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8" sqref="B1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1881</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109</v>
      </c>
      <c r="B59" s="3" t="s">
        <v>688</v>
      </c>
      <c r="C59" s="12" t="s">
        <v>1818</v>
      </c>
      <c r="D59" s="12" t="s">
        <v>110</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1822</v>
      </c>
      <c r="C69" s="14" t="s">
        <v>1778</v>
      </c>
    </row>
    <row r="70" spans="1:3" ht="60" x14ac:dyDescent="0.25">
      <c r="C70" s="12" t="s">
        <v>1779</v>
      </c>
    </row>
    <row r="71" spans="1:3" ht="60" x14ac:dyDescent="0.25">
      <c r="A71" s="12" t="s">
        <v>1738</v>
      </c>
      <c r="B71" s="12" t="s">
        <v>1740</v>
      </c>
      <c r="C71" s="12" t="s">
        <v>1780</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1832</v>
      </c>
    </row>
    <row r="88" spans="1:2" ht="45" x14ac:dyDescent="0.25">
      <c r="A88" s="12" t="s">
        <v>1809</v>
      </c>
      <c r="B88" s="12" t="s">
        <v>1835</v>
      </c>
    </row>
    <row r="89" spans="1:2" ht="45" x14ac:dyDescent="0.25">
      <c r="A89" s="12" t="s">
        <v>1810</v>
      </c>
      <c r="B89" s="12" t="s">
        <v>1836</v>
      </c>
    </row>
    <row r="90" spans="1:2" ht="60" x14ac:dyDescent="0.25">
      <c r="A90" s="12" t="s">
        <v>1811</v>
      </c>
      <c r="B90" s="12" t="s">
        <v>1833</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1813</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36" workbookViewId="0">
      <selection activeCell="B60"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2024-07-04T08:42:50Z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